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tabRatio="178"/>
  </bookViews>
  <sheets>
    <sheet name="РБ " sheetId="3" r:id="rId1"/>
  </sheets>
  <definedNames>
    <definedName name="_xlnm._FilterDatabase" localSheetId="0" hidden="1">'РБ '!$A$7:$AC$46</definedName>
    <definedName name="_xlnm.Print_Area" localSheetId="0">'РБ '!$A$1:$I$25</definedName>
  </definedNames>
  <calcPr calcId="125725"/>
</workbook>
</file>

<file path=xl/calcChain.xml><?xml version="1.0" encoding="utf-8"?>
<calcChain xmlns="http://schemas.openxmlformats.org/spreadsheetml/2006/main">
  <c r="AA41" i="3"/>
  <c r="AC9"/>
  <c r="AC10"/>
  <c r="AC11"/>
  <c r="AC12"/>
  <c r="AC13"/>
  <c r="AC14"/>
  <c r="AC15"/>
  <c r="AC16"/>
  <c r="AC17"/>
  <c r="AC18"/>
  <c r="AC19"/>
  <c r="AC20"/>
  <c r="AC21"/>
  <c r="AC22"/>
  <c r="AC23"/>
  <c r="AC24"/>
  <c r="AC25"/>
  <c r="AC26"/>
  <c r="AC27"/>
  <c r="AC28"/>
  <c r="AC29"/>
  <c r="AC30"/>
  <c r="AC31"/>
  <c r="AC32"/>
  <c r="AC33"/>
  <c r="AC34"/>
  <c r="AC35"/>
  <c r="AC36"/>
  <c r="AC37"/>
  <c r="AC38"/>
  <c r="AC39"/>
  <c r="AC40"/>
  <c r="AC41"/>
  <c r="AC42"/>
  <c r="AC43"/>
  <c r="AC44"/>
  <c r="AC45"/>
  <c r="AC46"/>
  <c r="AC8"/>
  <c r="AA9"/>
  <c r="AA10"/>
  <c r="AA11"/>
  <c r="AA12"/>
  <c r="AA13"/>
  <c r="AA14"/>
  <c r="AA15"/>
  <c r="AA16"/>
  <c r="AA17"/>
  <c r="AA18"/>
  <c r="AA19"/>
  <c r="AA20"/>
  <c r="AA21"/>
  <c r="AA22"/>
  <c r="AA23"/>
  <c r="AA24"/>
  <c r="AA25"/>
  <c r="AA26"/>
  <c r="AA27"/>
  <c r="AA28"/>
  <c r="AA29"/>
  <c r="AA30"/>
  <c r="AA31"/>
  <c r="AA32"/>
  <c r="AA33"/>
  <c r="AA34"/>
  <c r="AA35"/>
  <c r="AA36"/>
  <c r="AA37"/>
  <c r="AA38"/>
  <c r="AA39"/>
  <c r="AA40"/>
  <c r="AA42"/>
  <c r="AA43"/>
  <c r="AA44"/>
  <c r="AA45"/>
  <c r="AA46"/>
  <c r="AA8"/>
  <c r="Y9"/>
  <c r="Y10"/>
  <c r="Y11"/>
  <c r="Y12"/>
  <c r="Y13"/>
  <c r="Y14"/>
  <c r="Y15"/>
  <c r="Y16"/>
  <c r="Y17"/>
  <c r="Y18"/>
  <c r="Y19"/>
  <c r="Y20"/>
  <c r="Y21"/>
  <c r="Y22"/>
  <c r="Y23"/>
  <c r="Y24"/>
  <c r="Y25"/>
  <c r="Y26"/>
  <c r="Y27"/>
  <c r="Y28"/>
  <c r="Y29"/>
  <c r="Y30"/>
  <c r="Y31"/>
  <c r="Y32"/>
  <c r="Y33"/>
  <c r="Y34"/>
  <c r="Y35"/>
  <c r="Y36"/>
  <c r="Y37"/>
  <c r="Y38"/>
  <c r="Y39"/>
  <c r="Y40"/>
  <c r="Y41"/>
  <c r="Y42"/>
  <c r="Y43"/>
  <c r="Y44"/>
  <c r="Y45"/>
  <c r="Y46"/>
  <c r="Y8"/>
  <c r="W9"/>
  <c r="W10"/>
  <c r="W11"/>
  <c r="W12"/>
  <c r="W13"/>
  <c r="W14"/>
  <c r="W15"/>
  <c r="W16"/>
  <c r="W17"/>
  <c r="W18"/>
  <c r="W19"/>
  <c r="W20"/>
  <c r="W21"/>
  <c r="W22"/>
  <c r="W23"/>
  <c r="W24"/>
  <c r="W25"/>
  <c r="W26"/>
  <c r="W27"/>
  <c r="W28"/>
  <c r="W29"/>
  <c r="W30"/>
  <c r="W31"/>
  <c r="W32"/>
  <c r="W33"/>
  <c r="W34"/>
  <c r="W35"/>
  <c r="W36"/>
  <c r="W37"/>
  <c r="W38"/>
  <c r="W39"/>
  <c r="W40"/>
  <c r="W41"/>
  <c r="W42"/>
  <c r="W43"/>
  <c r="W44"/>
  <c r="W45"/>
  <c r="W46"/>
  <c r="W8"/>
  <c r="U9"/>
  <c r="U10"/>
  <c r="U11"/>
  <c r="U12"/>
  <c r="U13"/>
  <c r="U14"/>
  <c r="U15"/>
  <c r="U16"/>
  <c r="U17"/>
  <c r="U18"/>
  <c r="U19"/>
  <c r="U20"/>
  <c r="U21"/>
  <c r="U22"/>
  <c r="U23"/>
  <c r="U24"/>
  <c r="U25"/>
  <c r="U26"/>
  <c r="U27"/>
  <c r="U28"/>
  <c r="U29"/>
  <c r="U30"/>
  <c r="U31"/>
  <c r="U32"/>
  <c r="U33"/>
  <c r="U34"/>
  <c r="U35"/>
  <c r="U36"/>
  <c r="U37"/>
  <c r="U38"/>
  <c r="U39"/>
  <c r="U40"/>
  <c r="U41"/>
  <c r="U42"/>
  <c r="U43"/>
  <c r="U44"/>
  <c r="U45"/>
  <c r="U46"/>
  <c r="U8"/>
  <c r="S9"/>
  <c r="S10"/>
  <c r="S11"/>
  <c r="S12"/>
  <c r="S13"/>
  <c r="S14"/>
  <c r="S15"/>
  <c r="S16"/>
  <c r="S17"/>
  <c r="S18"/>
  <c r="S19"/>
  <c r="S20"/>
  <c r="S21"/>
  <c r="S22"/>
  <c r="S23"/>
  <c r="S24"/>
  <c r="S25"/>
  <c r="S26"/>
  <c r="S27"/>
  <c r="S28"/>
  <c r="S29"/>
  <c r="S30"/>
  <c r="S31"/>
  <c r="S32"/>
  <c r="S33"/>
  <c r="S34"/>
  <c r="S35"/>
  <c r="S36"/>
  <c r="S37"/>
  <c r="S38"/>
  <c r="S39"/>
  <c r="S40"/>
  <c r="S41"/>
  <c r="S42"/>
  <c r="S43"/>
  <c r="S44"/>
  <c r="S45"/>
  <c r="S46"/>
  <c r="S8"/>
  <c r="Q9"/>
  <c r="Q10"/>
  <c r="Q11"/>
  <c r="Q12"/>
  <c r="Q13"/>
  <c r="Q14"/>
  <c r="Q15"/>
  <c r="Q16"/>
  <c r="Q17"/>
  <c r="Q18"/>
  <c r="Q19"/>
  <c r="Q20"/>
  <c r="Q21"/>
  <c r="Q22"/>
  <c r="Q23"/>
  <c r="Q24"/>
  <c r="Q25"/>
  <c r="Q26"/>
  <c r="Q27"/>
  <c r="Q28"/>
  <c r="Q29"/>
  <c r="Q30"/>
  <c r="Q31"/>
  <c r="Q32"/>
  <c r="Q33"/>
  <c r="Q34"/>
  <c r="Q35"/>
  <c r="Q36"/>
  <c r="Q37"/>
  <c r="Q38"/>
  <c r="Q39"/>
  <c r="Q40"/>
  <c r="Q41"/>
  <c r="Q42"/>
  <c r="Q43"/>
  <c r="Q44"/>
  <c r="Q45"/>
  <c r="Q46"/>
  <c r="Q8"/>
  <c r="O9"/>
  <c r="O10"/>
  <c r="O11"/>
  <c r="O12"/>
  <c r="O13"/>
  <c r="O14"/>
  <c r="O15"/>
  <c r="O16"/>
  <c r="O17"/>
  <c r="O18"/>
  <c r="O19"/>
  <c r="O20"/>
  <c r="O21"/>
  <c r="O22"/>
  <c r="O23"/>
  <c r="O24"/>
  <c r="O25"/>
  <c r="O26"/>
  <c r="O27"/>
  <c r="O28"/>
  <c r="O29"/>
  <c r="O30"/>
  <c r="O31"/>
  <c r="O32"/>
  <c r="O33"/>
  <c r="O34"/>
  <c r="O35"/>
  <c r="O36"/>
  <c r="O37"/>
  <c r="O38"/>
  <c r="O39"/>
  <c r="O40"/>
  <c r="O41"/>
  <c r="O42"/>
  <c r="O43"/>
  <c r="O44"/>
  <c r="O45"/>
  <c r="O46"/>
  <c r="O8"/>
  <c r="M9"/>
  <c r="M10"/>
  <c r="M11"/>
  <c r="M12"/>
  <c r="M13"/>
  <c r="M14"/>
  <c r="M15"/>
  <c r="M16"/>
  <c r="M17"/>
  <c r="M18"/>
  <c r="M19"/>
  <c r="M20"/>
  <c r="M21"/>
  <c r="M22"/>
  <c r="M23"/>
  <c r="M24"/>
  <c r="M25"/>
  <c r="M26"/>
  <c r="M27"/>
  <c r="M28"/>
  <c r="M29"/>
  <c r="M30"/>
  <c r="M31"/>
  <c r="M32"/>
  <c r="M33"/>
  <c r="M34"/>
  <c r="M35"/>
  <c r="M36"/>
  <c r="M37"/>
  <c r="M38"/>
  <c r="M39"/>
  <c r="M40"/>
  <c r="M41"/>
  <c r="M42"/>
  <c r="M43"/>
  <c r="M44"/>
  <c r="M45"/>
  <c r="M46"/>
  <c r="M8"/>
  <c r="K9"/>
  <c r="K10"/>
  <c r="K11"/>
  <c r="K12"/>
  <c r="K13"/>
  <c r="K14"/>
  <c r="K15"/>
  <c r="K16"/>
  <c r="K17"/>
  <c r="K18"/>
  <c r="K19"/>
  <c r="K20"/>
  <c r="K21"/>
  <c r="K22"/>
  <c r="K23"/>
  <c r="K24"/>
  <c r="K25"/>
  <c r="K26"/>
  <c r="K27"/>
  <c r="K28"/>
  <c r="K29"/>
  <c r="K30"/>
  <c r="K31"/>
  <c r="K32"/>
  <c r="K33"/>
  <c r="K34"/>
  <c r="K35"/>
  <c r="K36"/>
  <c r="K37"/>
  <c r="K38"/>
  <c r="K39"/>
  <c r="K40"/>
  <c r="K41"/>
  <c r="K42"/>
  <c r="K43"/>
  <c r="K44"/>
  <c r="K45"/>
  <c r="K46"/>
  <c r="K8"/>
  <c r="I9"/>
  <c r="I10"/>
  <c r="I11"/>
  <c r="I12"/>
  <c r="I13"/>
  <c r="I14"/>
  <c r="I15"/>
  <c r="I16"/>
  <c r="I17"/>
  <c r="I18"/>
  <c r="I19"/>
  <c r="I20"/>
  <c r="I21"/>
  <c r="I22"/>
  <c r="I23"/>
  <c r="I24"/>
  <c r="I25"/>
  <c r="I26"/>
  <c r="I27"/>
  <c r="I28"/>
  <c r="I29"/>
  <c r="I30"/>
  <c r="I31"/>
  <c r="I32"/>
  <c r="I33"/>
  <c r="I34"/>
  <c r="I35"/>
  <c r="I36"/>
  <c r="I37"/>
  <c r="I38"/>
  <c r="I39"/>
  <c r="I40"/>
  <c r="I41"/>
  <c r="I42"/>
  <c r="I43"/>
  <c r="I44"/>
  <c r="I45"/>
  <c r="I46"/>
  <c r="I8"/>
  <c r="G29"/>
  <c r="G30"/>
  <c r="G31"/>
  <c r="G32"/>
  <c r="G33"/>
  <c r="G34"/>
  <c r="G35"/>
  <c r="G36"/>
  <c r="G37"/>
  <c r="G38"/>
  <c r="G39"/>
  <c r="G40"/>
  <c r="G41"/>
  <c r="G42"/>
  <c r="G43"/>
  <c r="G44"/>
  <c r="G45"/>
  <c r="G46"/>
  <c r="G8" l="1"/>
  <c r="G25" l="1"/>
  <c r="G26"/>
  <c r="G27"/>
  <c r="G28"/>
  <c r="G24" l="1"/>
  <c r="G23"/>
  <c r="G22"/>
  <c r="G21"/>
  <c r="G20"/>
  <c r="G19"/>
  <c r="G18"/>
  <c r="G17"/>
  <c r="G16"/>
  <c r="G15"/>
  <c r="G14"/>
  <c r="G13"/>
  <c r="G12"/>
  <c r="G11"/>
  <c r="G10"/>
  <c r="G9"/>
</calcChain>
</file>

<file path=xl/sharedStrings.xml><?xml version="1.0" encoding="utf-8"?>
<sst xmlns="http://schemas.openxmlformats.org/spreadsheetml/2006/main" count="180" uniqueCount="117">
  <si>
    <t>№ п/п</t>
  </si>
  <si>
    <t>Наименование</t>
  </si>
  <si>
    <t>Цена предельная</t>
  </si>
  <si>
    <t>Ед.изм.</t>
  </si>
  <si>
    <t>Сумма</t>
  </si>
  <si>
    <t>Дополнительная характеристика</t>
  </si>
  <si>
    <t>Кол-во</t>
  </si>
  <si>
    <t>цена</t>
  </si>
  <si>
    <t>сумма</t>
  </si>
  <si>
    <t>шт</t>
  </si>
  <si>
    <t>фл</t>
  </si>
  <si>
    <t xml:space="preserve">Объявление о проведении  закупок   лекарственных средств и медицинских  изделий способом запроса ценовых предложений          
</t>
  </si>
  <si>
    <t>амп</t>
  </si>
  <si>
    <t>Аспираторы неонатальные мекониальные</t>
  </si>
  <si>
    <t>При синдроме аспирации мекония необходимо отсосать густой меконий не только из носа и глотки, но также и из трахеи.Операцию целесообразно производить до того, как новорожденный сделает первый вдох.Для этого новорожденный должен быть заинтубирован, а интубационная трубка подключена к аспиратору, который, в свою очередь, должен быть соединён с источником вакуума</t>
  </si>
  <si>
    <t>ТОО «Фарм люкс kz»</t>
  </si>
  <si>
    <t>Приложение №1 к протоколу №31-A от 11.11.2020г.</t>
  </si>
  <si>
    <t>19</t>
  </si>
  <si>
    <t>20</t>
  </si>
  <si>
    <t>21</t>
  </si>
  <si>
    <t>22</t>
  </si>
  <si>
    <t>23</t>
  </si>
  <si>
    <t>24</t>
  </si>
  <si>
    <t>25</t>
  </si>
  <si>
    <t>26</t>
  </si>
  <si>
    <t>27</t>
  </si>
  <si>
    <t>28</t>
  </si>
  <si>
    <t>29</t>
  </si>
  <si>
    <t>30</t>
  </si>
  <si>
    <t>31</t>
  </si>
  <si>
    <t>32</t>
  </si>
  <si>
    <t>33</t>
  </si>
  <si>
    <t>34</t>
  </si>
  <si>
    <t>35</t>
  </si>
  <si>
    <t>36</t>
  </si>
  <si>
    <t>37</t>
  </si>
  <si>
    <t>38</t>
  </si>
  <si>
    <t>39</t>
  </si>
  <si>
    <t>Ирис порты для инкубатора</t>
  </si>
  <si>
    <t>диафрагма ирисового порта,одноразовая, 100 шт.MU03876(дляинкубатораairShielDS®iSoleTTe® C2000/8000)</t>
  </si>
  <si>
    <t>уп</t>
  </si>
  <si>
    <t xml:space="preserve">Адаптер для назальной CPaP-терапии BabyFlow,
одноразовый, </t>
  </si>
  <si>
    <t>Набор для назальной CPAP-терапии.
BabyFlow - это легкий, бесшумный интерфейс пациента,
для которого доступен широкий спектр назальных
канюль. В 1 упаковке 20шт</t>
  </si>
  <si>
    <t xml:space="preserve">8418417 Назальнаяканюля BabyFlow,одноразовая, размер XL,  Вилкообразный назальный адаптер </t>
  </si>
  <si>
    <t xml:space="preserve">8418415 Назальнаяканюля BabyFlow,одноразовая, размер XS,  Вилкообразный назальный адаптер </t>
  </si>
  <si>
    <t>Головная повязка BabyFlow</t>
  </si>
  <si>
    <t>8418533головнаяповязкаBabyFlow,многоразовая, размер XS, белая № 5</t>
  </si>
  <si>
    <t>8418534головнаяповязкаBabyFlow,многоразовая, размер S, желтая № 5</t>
  </si>
  <si>
    <t>8418535головнаяповязкаBabyFlow,многоразовая, размер M, красная № 5</t>
  </si>
  <si>
    <t>8418536головнаяповязкаBabyFlow,многоразовая, размер l, зеленая № 5</t>
  </si>
  <si>
    <t>8418537головнаяповязкаBabyFlow,многоразовая, размер Xl, оранжевая  № 5</t>
  </si>
  <si>
    <t>8418538головнаяповязкаBabyFlow,многоразовая, размер XXl, синяя  № 5</t>
  </si>
  <si>
    <t>Манжета НИАд, одноразовая,для новорожденных,размер 2, 4,3-8,0 см, 10 шт. 2870199</t>
  </si>
  <si>
    <t>однораз.размер 2,</t>
  </si>
  <si>
    <t>Манжета НИАд, одноразовая,для новорожденных,размер 3, 5,8-10,9 см, 10 шт. 2870207</t>
  </si>
  <si>
    <t xml:space="preserve">однораз.размер 3, </t>
  </si>
  <si>
    <t>Манжета НИАд, одноразовая,для новорожденных,размер 4, 7,1-13,1 см, 10 шт. 2870215</t>
  </si>
  <si>
    <t>однораз.размер 4,</t>
  </si>
  <si>
    <t>Манжета НИАд, одноразовая,для новорожденных,размер 5, 8,3-15 см, 10 шт. 2870173</t>
  </si>
  <si>
    <t xml:space="preserve">однораз.размер 5, </t>
  </si>
  <si>
    <t xml:space="preserve">Дыхательный контур реанимационный для новорожденных, с обогревом, шлангом дыхательным, соединителями, влагосборником, камерой увлажнителя
для аппаратов Draeger - Babylog 8000, 
</t>
  </si>
  <si>
    <t xml:space="preserve"> Дыхательный контур для аппаратов Draeger - Babylog 8000 , не содержит латекса, одноразовый, неонатальный, с подогревом,1,2 м</t>
  </si>
  <si>
    <t>MX11000 Датчик температуры кожиThermoTrace, одноразовый,желтый,для измерения центральной температурыкожи ,5шт</t>
  </si>
  <si>
    <t xml:space="preserve">MX11001 Датчик температуры кожи ThermoTrace, одноразовый,белый,для измерения периферической температурыкожи,5 шт. </t>
  </si>
  <si>
    <t>Адаптер электрического нагревателя для использования с одноразовыми контурами</t>
  </si>
  <si>
    <t xml:space="preserve">Соединитель адаптер электрический одинарный для соединения контуров  Интерседжикал с увлажнителем F&amp;P МR 850. Общая длина 41,5см , на концах два электрических соединителя. Один –стандартный с подвижным корпусом для подсоединению к разъёму увлажнителя  МR 850 с тремя направляющими. Второй соединитель оригинальный внутренний для подключения к контуру Интерседжикал. Двойная контактная группа длиной 1см с направляющей диаметром 0,5см, внешний диаметр соединителя 1,4см. Расчетная мощность не более 70 Вт. Материалы: электротехническая арматура. Упаковка: индивидуальная, клинически чистая. </t>
  </si>
  <si>
    <t>Держатель-фиксатор: для масок, для шлангов, эндотрахеальных трубок4707004</t>
  </si>
  <si>
    <t>Держатель-фиксатор для шлангов дыхательного контура nFlow - шапочка. Открытая шапочка размер 4 для пациентов с окружностью головы 30 – 32 см,  цвет жёлтый. Шапочка имеет атравматичныйподворот шириной 27мм, выполнена из высококачественного хлопчатобумажного материала. Имеет простроченную зону (двойная строчка шириной 5мм) для усиления подвязочной зоны. Проксимальная открытая часть шапочки имеет треугольные обработанные концы соответствующей цветоиндикации(края обработаны белой нитью). Концы завязываются после установки контура для фиксации всей схемы. На подвороте с внешней стороны расположена крепёжная лента на липучке с депфируюшей прокладкой из мягкого материала для снижения давления контура на лицо пациента. В средней части маски пришиты две ленты - липучки для фиксирования отходящих от универсального генратора магистралей (трубок) после установки контура. Материал: хлопок, полиэтилен (липучки).  Упаковка: индивидуальная, клинически чистая, 20шт. Срок годности (срок гарантии): 3 года от даты изготовления.</t>
  </si>
  <si>
    <t>Держатель-фиксатор для шлангов дыхательного контура nFlow - шапочка. Открытая шапочка размер 5 для пациентов с окружностью головы 32 – 34 см,  цвет жёлтый. Шапочка имеет атравматичныйподворот шириной 27мм, выполнена из высококачественного хлопчатобумажного материала. Имеет простроченную зону (двойная строчка шириной 5мм) для усиления подвязочной зоны. Проксимальная открытая часть шапочки имеет треугольные обработанные концы соответствующей цветоиндикации(края обработаны белой нитью). Концы завязываются после установки контура для фиксации всей схемы. На подвороте с внешней стороны расположена крепёжная лента на липучке с депфируюшей прокладкой из мягкого материала для снижения давления контура на лицо пациента. В средней части маски пришиты две ленты - липучки для фиксирования отходящих от универсального генратора магистралей (трубок) после установки контура. Материал: хлопок, полиэтилен (липучки).  Упаковка: индивидуальная, клинически чистая, 20шт. Срок годности (срок гарантии): 3 года от даты изготовления.</t>
  </si>
  <si>
    <t>Держатель-фиксатор: для масок, для шлангов, эндотрахеальных трубок4707008</t>
  </si>
  <si>
    <t>Держатель-фиксатор для шлангов дыхательного контура nFlow - шапочка. Открытая шапочка размер 3 для пациентов с окружностью головы 28 - 30см, цвет жёлтый. Шапочка имеет атравматичныйподворот шириной 27мм, выполнена из высококачественного хлопчатобумажного материала. Имеет простроченную зону (двойная строчка шириной 5мм) для усиления подвязочной зоны. Проксимальная открытая часть шапочки имеет треугольные обработанные концы соответствующей цветоиндикации (края обработаны белой нитью). Концы завязываются после установки контура для фиксации всей схемы. На подвороте с внешней стороны расположена крепёжная лента на липучке с депфируюшей прокладкой из мягкого материала для снижения давления контура на лицо пациента. В средней части маски пришиты две ленты - липучки для фиксирования отходящих от универсального генратора магистралей (трубок) после установки контура. Материал: хлопок, полиэтилен (липучки).  Упаковка: индивидуальная, клинически чистая, 20шт. Срок годности (срок гарантии): 3 года от даты изготовления.</t>
  </si>
  <si>
    <t>Держатель-фиксатор: для масок, для шлангов, эндотрахеальных трубок4707009</t>
  </si>
  <si>
    <t>Держатель-фиксатор для шлангов дыхательного контура nFlow - шапочка. Открытая шапочка размер 2 для пациентов с окружностью головы 26–28 см, цвет жёлтый. Шапочка имеет атравматичныйподворот шириной 27мм, выполнена из высококачественного хлопчатобумажного материала. Имеет простроченную зону (двойная строчка шириной 5мм) для усиления подвязочной зоны. Проксимальная открытая часть шапочки имеет треугольные обработанные концы соответствующей цветоиндикации (края обработаны белой нитью). Концы завязываются после установки контура для фиксации всей схемы. На подвороте с внешней стороны расположена крепёжная лента на липучке с депфируюшей прокладкой из мягкого материала для снижения давления контура на лицо пациента. В средней части маски пришиты две ленты - липучки для фиксирования отходящих от универсального генратора магистралей (трубок) после установки контура. Материал: хлопок, полиэтилен (липучки).  Упаковка: индивидуальная, клинически чистая, 20шт. Срок годности (срок гарантии): 3 года от даты изготовления.</t>
  </si>
  <si>
    <t>Набор для чрескожной  трахеостомии 8,0 мм Blue Line Ultra  с дилататором</t>
  </si>
  <si>
    <t>Набор для чрескожной трахеостомии с дилататором, размер 8.0, одноэтапная модификация методики Сигли в составе: скальпель металлопластиковый, пункционная игла с канюлей 14G, шприц трёхкомпонентный 10 мл, гибкий проводник из медицинской нержавеющей стали в гибкой спиральной оплётке покрытый политетрафторэтиленом с  j-образным кончиком в направителе с наружным диаметром 1,3 мм и длиной 450 мм, конусный дилататор наружным диаметром не более 4,67 мм (17F) и диаметром внутреннего канала 1,35-1,45 мм, катетер-проводник, изогнутый дилататор покрытый любрикантами с максимальным диаметром рабочей зоны изогнутого дилататора не менее 12,6 мм (38F), трахеостомическая трубка "Ultra" 8.0 с манжетой. Изготовлена из композитных полимерных материалов на основе прозрачного термопластичного, имплантационно-нетоксичного пластифицированного ПВХ, внутренний диаметр трубки 8,0 мм, наружный диаметр 11,9 мм, угол изгиба трубки 105 град, общая длина трубки 75,5 мм.  Молочно-белый приваренный несъёмный 15-ти миллиметровый коннектор с внутренней фаской для фиксации внутренней канюли. Прозрачный фланец, подвижный по двум осям, с окном обсервации трахеостомической «раны». Прозрачные ушки фланца с  полукружными отверстиями для крепления тесьмы фиксации, тиснёные надписи маркировки производителя (Portex), торговой марки изделия (Blue Line Ultra), внутреннего диаметра в мм, наружного диаметра, длины трубки.  Деликатная манжета «Soft-Sеаl»®  в форме бублика, резистентная к закиси азота, эксцизионный диаметр 30,0 мм. Пилот-баллон синий с чёрной несмываемой маркировкой производителя, размера изделия, типом манжеты (Soft-Sеаl) и максимальным диаметром манжеты, красный невозвратный клапан, резиновая защитная крышечка Луер-порта (синего цвета), удлиненный обтуратор с внутренним каналом, две внутренние канюли из нетоксичного медицинского  полупрозрачного полиэтилена, подходящие для трубок blue Line Ultra, размером 8,0 наружным диаметром 7,95+0,01 мм и внутренним диаметром 6,5+0,05 мм, с ограничительной втулкой и отгибным установочным кольцом, безопасная фиксация по принципу концентрической защёлки внутри пятнадцатимиллиметрового коннектора  трахеостомической трубки. Сплошные неокрашенные. Маркировка на канюле - подходящий размер трубки и длина канюли., саржевая тесьма для фиксации трубки, ёршик для очистки. Индивидуальная стерильная упаковка, стерилизация этиленоксидом.</t>
  </si>
  <si>
    <t>ВМ-лактат</t>
  </si>
  <si>
    <t>для определения молочной кислоты на приборе Аккутренд Плюс, 25 опред. 3012654016</t>
  </si>
  <si>
    <t xml:space="preserve">VITEK 2 GN из комплекта Анализатор автоматический микробиологический Vitek 2 Compact
(ферментирующие и неферментирующие грамотрицательные палочки, в том числе высоко вирулентные виды)
</t>
  </si>
  <si>
    <t>Пластиковые карты GN, состоящие из 64 ячеек заполненных различными видами биохимических субстратов, для идентификации Грамм негативных микроорганизмов на автоматическом микробиологическом анализаторе VITEK 2 Compact</t>
  </si>
  <si>
    <t>Глюкоза</t>
  </si>
  <si>
    <t>Раствор для инфузий, 10 %, 200 мл №1 заводской</t>
  </si>
  <si>
    <t xml:space="preserve">фл </t>
  </si>
  <si>
    <t>Натрия хлорид</t>
  </si>
  <si>
    <t>Раствор для инфузий, 0,9 %, 100 мл №1 заводской</t>
  </si>
  <si>
    <t>Эритромицин</t>
  </si>
  <si>
    <t>Таблетки, покрытые кишечнорастворимой оболочкой, 250 мг, №10</t>
  </si>
  <si>
    <t>таб</t>
  </si>
  <si>
    <t>Октаплекс™ 500 МЕ (концентрат протромбинового комплекса)</t>
  </si>
  <si>
    <t>флакон+растворитель во флаконе</t>
  </si>
  <si>
    <t>Фентанил</t>
  </si>
  <si>
    <t>Раствор для инъекций, 0,005%, 2 мл №5</t>
  </si>
  <si>
    <t>Диазепам</t>
  </si>
  <si>
    <t>Раствор для внутримышечных и внутривенных инъекций, 5 мг/мл, 2 мл №5</t>
  </si>
  <si>
    <t>Сухие протирочные салфетки в рулоне с перфорацией, спанлейс, плотность 50,  размеры 15*30,  №200</t>
  </si>
  <si>
    <t xml:space="preserve">Cалфетки из нетканного материала, изготовленное по технологии спанлейс, состав: мягкий безворсовый материал с большой впитывающей способностью), размером 150*300 мм(+-15мм) для обработки рабочих поверхностей. Полотно из нетканого материала , плотность 50, в рулонах , разделенное перфорированной линией на отдельные салфетки. Салфетки сложены в рулон, не менее №200 штук рулоне, каждый рулон упакованы в пленку из мягких полимерных материалов. Салфетки обладают высокой прочностью, легко отрываются по линии перфорации, при использовании не рвутся, хорошо впитывают жидкость. не оставляют ворса на поверхности. </t>
  </si>
  <si>
    <t>Фильтр</t>
  </si>
  <si>
    <t>Фильтр дыхательный, электростатический для новорожденных. Диапазон дыхательного объема не менее 30 мл. и не более100 мл., эффективность  фильтрации NaCl17 не менее  94.409%, эффективность бактериальной  фильтрации не менее 99.999%25, эффективность вирусной фильтрации  не менее 99.99%27. Сопротивление потоку: не менее 0,3 см H2 O на 2,5 л/мин, не менее 0,6 см H2 O на 5 л/мин, не менее 0,9 см H2 O на 7,5 л/мин, не менее 1,3 см Н2О на 10л./мин., не менее  2,0 см. Н2О на 15л./мин.  Внутренний объем: не менее 11 мл.  Масса: не более 8 г. Наличие порта СО2. Изделие должно быть стерильным , не содержать латекса.</t>
  </si>
  <si>
    <t>Набор двухканальный для катетеризации крупных сосудов 7F/20</t>
  </si>
  <si>
    <t>Катетер мочеточниковый</t>
  </si>
  <si>
    <t xml:space="preserve">Катетер мочеточниковый тип NELATON размером 4F длиной 7см </t>
  </si>
  <si>
    <t>1261.20 Премикат.Наборпериферически в водимого ЦВК(1Fr / 28G) Для долговременного венозногодоступа у недоношенных детей с малой массойтела (менее 800 г.), предназначен для парентерального питания, введения лекарств</t>
  </si>
  <si>
    <t>Набор для заменного переливания крови. В комплекте: удлинительная трубка с 3-х ходовым краном, пупочный катетер, наклейка дермафилм) В состав набора входит:1-н 4х канальный порт с 1м инъекционным входом ( для инъекций дополнительных препаратов 1-н удлинитель для эвакуации удаляемой крови 1-н Fr5 катетер для обменной трансфузии (ПВХ –рентгеноконтрастный) 1-н Fr7 катетер для обменной трансфузии (ПВХ -рентгеноконтрастный) 2-а 20мл Люер шприца 1-н 10мл Люер шприц 1-н 15x0.5мм (25G) Люер игла для гиподермы 1-н градуированный пластиковый контейнер 1-н трансфузионный набор 1-н 15 см линейка для измерения венозного давления 3-и 50x50мм марлевых салфетки 1-а 50x60мм перфорированная наклейка 1-а пара перчаток 1-н перечень оборудования</t>
  </si>
  <si>
    <t xml:space="preserve">Одноразовый простына гигиенический </t>
  </si>
  <si>
    <t>Рулон одноразовых простыней гигиенический тип S (ширина 80 см плотность-25г/м кв.       (200 метров или 400 метров в рулоне)</t>
  </si>
  <si>
    <t>метр</t>
  </si>
  <si>
    <t>Материал  ткань  Далия Т70</t>
  </si>
  <si>
    <t xml:space="preserve">Состав Общая плотность 145г/м кв Верх 95г/кв м-ПУ Основа 50г/кв м ПЭ,  Рабочая ширина 220см производитель Бельгия. Намотка в рулоне 80 п.м. Размер рулона 2,25*0,3м(0,2м)  Стирка до 95 оС, автоклав  до 121 оС,  Далия Т70. цвет Зеленый </t>
  </si>
  <si>
    <t>ТОО «МЕДЭКС ПЛЮС»</t>
  </si>
  <si>
    <t>ТОО «Fharm Stock Medicines.Kz»</t>
  </si>
  <si>
    <t>ТОО «Эверест Фарм»</t>
  </si>
  <si>
    <t>ТОО «МедКонцептСервис»</t>
  </si>
  <si>
    <t xml:space="preserve">ТОО "Фитофарм" </t>
  </si>
  <si>
    <t xml:space="preserve">ТОО "Damu-Medical" </t>
  </si>
  <si>
    <t xml:space="preserve">ТОО НПФ"Медилэнд" </t>
  </si>
  <si>
    <t>ТОО «ТЦ Мастер»</t>
  </si>
  <si>
    <t>ТОО «Нур-Торе»</t>
  </si>
  <si>
    <t>ТОО «Ак Ниет»</t>
  </si>
</sst>
</file>

<file path=xl/styles.xml><?xml version="1.0" encoding="utf-8"?>
<styleSheet xmlns="http://schemas.openxmlformats.org/spreadsheetml/2006/main">
  <numFmts count="2">
    <numFmt numFmtId="164" formatCode="_(* #,##0.00_);_(* \(#,##0.00\);_(* &quot;-&quot;??_);_(@_)"/>
    <numFmt numFmtId="165" formatCode="_-* #,##0\ _₽_-;\-* #,##0\ _₽_-;_-* &quot;-&quot;??\ _₽_-;_-@_-"/>
  </numFmts>
  <fonts count="11">
    <font>
      <sz val="11"/>
      <color theme="1"/>
      <name val="Calibri"/>
      <family val="2"/>
      <charset val="204"/>
      <scheme val="minor"/>
    </font>
    <font>
      <sz val="11"/>
      <color theme="1"/>
      <name val="Calibri"/>
      <family val="2"/>
      <charset val="204"/>
      <scheme val="minor"/>
    </font>
    <font>
      <sz val="10"/>
      <name val="Arial"/>
      <family val="2"/>
      <charset val="204"/>
    </font>
    <font>
      <sz val="14"/>
      <color theme="1"/>
      <name val="Times New Roman"/>
      <family val="1"/>
      <charset val="204"/>
    </font>
    <font>
      <b/>
      <sz val="14"/>
      <color theme="1"/>
      <name val="Times New Roman"/>
      <family val="1"/>
      <charset val="204"/>
    </font>
    <font>
      <sz val="16"/>
      <color theme="1"/>
      <name val="Times New Roman"/>
      <family val="1"/>
      <charset val="204"/>
    </font>
    <font>
      <b/>
      <sz val="16"/>
      <color theme="1"/>
      <name val="Times New Roman"/>
      <family val="1"/>
      <charset val="204"/>
    </font>
    <font>
      <sz val="10"/>
      <name val="Arial Cyr"/>
      <charset val="204"/>
    </font>
    <font>
      <sz val="20"/>
      <color theme="1"/>
      <name val="Times New Roman"/>
      <family val="1"/>
      <charset val="204"/>
    </font>
    <font>
      <sz val="12"/>
      <name val="Times New Roman"/>
      <family val="1"/>
      <charset val="204"/>
    </font>
    <font>
      <sz val="12"/>
      <color theme="1"/>
      <name val="Times New Roman"/>
      <family val="1"/>
      <charset val="204"/>
    </font>
  </fonts>
  <fills count="3">
    <fill>
      <patternFill patternType="none"/>
    </fill>
    <fill>
      <patternFill patternType="gray125"/>
    </fill>
    <fill>
      <patternFill patternType="solid">
        <fgColor rgb="FFFFFF00"/>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5">
    <xf numFmtId="0" fontId="0" fillId="0" borderId="0"/>
    <xf numFmtId="0" fontId="2" fillId="0" borderId="0"/>
    <xf numFmtId="164" fontId="1" fillId="0" borderId="0" applyFont="0" applyFill="0" applyBorder="0" applyAlignment="0" applyProtection="0"/>
    <xf numFmtId="0" fontId="7" fillId="0" borderId="0"/>
    <xf numFmtId="0" fontId="7" fillId="0" borderId="0">
      <alignment horizontal="center"/>
    </xf>
  </cellStyleXfs>
  <cellXfs count="32">
    <xf numFmtId="0" fontId="0" fillId="0" borderId="0" xfId="0"/>
    <xf numFmtId="0" fontId="5" fillId="0" borderId="0" xfId="0" applyFont="1" applyFill="1" applyAlignment="1">
      <alignment horizontal="center" vertical="center"/>
    </xf>
    <xf numFmtId="0" fontId="5" fillId="0" borderId="0" xfId="0" applyFont="1" applyFill="1" applyAlignment="1">
      <alignment horizontal="left" vertical="center"/>
    </xf>
    <xf numFmtId="0" fontId="5" fillId="0" borderId="0" xfId="0" applyFont="1" applyFill="1" applyAlignment="1">
      <alignment horizontal="left" vertical="center" wrapText="1"/>
    </xf>
    <xf numFmtId="4" fontId="5" fillId="0" borderId="0" xfId="0" applyNumberFormat="1" applyFont="1" applyFill="1" applyAlignment="1">
      <alignment horizontal="center" vertical="center"/>
    </xf>
    <xf numFmtId="165" fontId="6" fillId="0" borderId="1" xfId="0" applyNumberFormat="1" applyFont="1" applyFill="1" applyBorder="1" applyAlignment="1">
      <alignment horizontal="center" vertical="center" wrapText="1"/>
    </xf>
    <xf numFmtId="0" fontId="3" fillId="0" borderId="0" xfId="0" applyFont="1" applyFill="1" applyAlignment="1">
      <alignment horizontal="center" vertical="center" wrapText="1"/>
    </xf>
    <xf numFmtId="0" fontId="8" fillId="0" borderId="0" xfId="0" applyFont="1" applyFill="1" applyAlignment="1">
      <alignment horizontal="center" vertical="center"/>
    </xf>
    <xf numFmtId="0" fontId="4" fillId="0" borderId="0" xfId="0" applyFont="1" applyFill="1" applyAlignment="1">
      <alignment vertical="center" wrapText="1"/>
    </xf>
    <xf numFmtId="4" fontId="9" fillId="0" borderId="1" xfId="4" applyNumberFormat="1" applyFont="1" applyFill="1" applyBorder="1" applyAlignment="1">
      <alignment horizontal="left" vertical="center" wrapText="1"/>
    </xf>
    <xf numFmtId="49" fontId="9" fillId="0" borderId="1" xfId="4" applyNumberFormat="1" applyFont="1" applyFill="1" applyBorder="1" applyAlignment="1">
      <alignment horizontal="left" vertical="center" wrapText="1"/>
    </xf>
    <xf numFmtId="0" fontId="5" fillId="0" borderId="1" xfId="0" applyFont="1" applyFill="1" applyBorder="1" applyAlignment="1">
      <alignment horizontal="center" vertical="center"/>
    </xf>
    <xf numFmtId="0" fontId="8"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0" xfId="0" applyFill="1"/>
    <xf numFmtId="0" fontId="0" fillId="0" borderId="1" xfId="0" applyFill="1" applyBorder="1"/>
    <xf numFmtId="0" fontId="9" fillId="0" borderId="1" xfId="4" applyNumberFormat="1" applyFont="1" applyFill="1" applyBorder="1" applyAlignment="1">
      <alignment horizontal="left" vertical="center" wrapText="1"/>
    </xf>
    <xf numFmtId="4" fontId="9" fillId="2" borderId="1" xfId="4" applyNumberFormat="1" applyFont="1" applyFill="1" applyBorder="1" applyAlignment="1">
      <alignment horizontal="left" vertical="center" wrapText="1"/>
    </xf>
    <xf numFmtId="0" fontId="5" fillId="2" borderId="1" xfId="0" applyFont="1" applyFill="1" applyBorder="1" applyAlignment="1">
      <alignment horizontal="center" vertical="center"/>
    </xf>
    <xf numFmtId="0" fontId="3" fillId="2" borderId="1" xfId="0" applyFont="1" applyFill="1" applyBorder="1" applyAlignment="1">
      <alignment horizontal="center" vertical="center" wrapText="1"/>
    </xf>
    <xf numFmtId="49" fontId="9" fillId="2" borderId="1" xfId="4" applyNumberFormat="1" applyFont="1" applyFill="1" applyBorder="1" applyAlignment="1">
      <alignment horizontal="left" vertical="center" wrapText="1"/>
    </xf>
    <xf numFmtId="0" fontId="10" fillId="2" borderId="1" xfId="0" applyFont="1" applyFill="1" applyBorder="1" applyAlignment="1">
      <alignment horizontal="center" vertical="center"/>
    </xf>
    <xf numFmtId="165" fontId="6" fillId="0" borderId="2" xfId="0" applyNumberFormat="1" applyFont="1" applyFill="1" applyBorder="1" applyAlignment="1">
      <alignment horizontal="center" vertical="center" wrapText="1"/>
    </xf>
    <xf numFmtId="165" fontId="6" fillId="0" borderId="3" xfId="0" applyNumberFormat="1" applyFont="1" applyFill="1" applyBorder="1" applyAlignment="1">
      <alignment horizontal="center" vertical="center" wrapText="1"/>
    </xf>
    <xf numFmtId="0" fontId="4" fillId="0" borderId="0" xfId="0" applyFont="1" applyFill="1" applyAlignment="1">
      <alignment horizontal="center" vertical="center" wrapText="1"/>
    </xf>
    <xf numFmtId="0" fontId="6" fillId="0" borderId="1"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6" fillId="0" borderId="4" xfId="0" applyFont="1" applyFill="1" applyBorder="1" applyAlignment="1">
      <alignment horizontal="center" vertical="center" wrapText="1"/>
    </xf>
    <xf numFmtId="0" fontId="6" fillId="0" borderId="5" xfId="0" applyFont="1" applyFill="1" applyBorder="1" applyAlignment="1">
      <alignment horizontal="center" vertical="center" wrapText="1"/>
    </xf>
    <xf numFmtId="4" fontId="6" fillId="0" borderId="4" xfId="0" applyNumberFormat="1" applyFont="1" applyFill="1" applyBorder="1" applyAlignment="1">
      <alignment horizontal="center" vertical="center" wrapText="1"/>
    </xf>
    <xf numFmtId="4" fontId="6" fillId="0" borderId="5" xfId="0" applyNumberFormat="1" applyFont="1" applyFill="1" applyBorder="1" applyAlignment="1">
      <alignment horizontal="center" vertical="center" wrapText="1"/>
    </xf>
  </cellXfs>
  <cellStyles count="5">
    <cellStyle name="Обычный" xfId="0" builtinId="0"/>
    <cellStyle name="Обычный 2" xfId="3"/>
    <cellStyle name="Обычный 2 2" xfId="1"/>
    <cellStyle name="Обычный_Лист1" xfId="4"/>
    <cellStyle name="Финансовый 2" xfId="2"/>
  </cellStyles>
  <dxfs count="1">
    <dxf>
      <fill>
        <patternFill patternType="none">
          <fgColor indexed="64"/>
          <bgColor indexed="65"/>
        </patternFill>
      </fill>
    </dxf>
  </dxfs>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2:AC46"/>
  <sheetViews>
    <sheetView tabSelected="1" zoomScale="39" zoomScaleNormal="39" zoomScaleSheetLayoutView="50" workbookViewId="0">
      <pane xSplit="6" ySplit="7" topLeftCell="G8" activePane="bottomRight" state="frozen"/>
      <selection pane="topRight" activeCell="G1" sqref="G1"/>
      <selection pane="bottomLeft" activeCell="A8" sqref="A8"/>
      <selection pane="bottomRight" activeCell="B4" sqref="B4"/>
    </sheetView>
  </sheetViews>
  <sheetFormatPr defaultRowHeight="20.25"/>
  <cols>
    <col min="1" max="1" width="8.7109375" style="1" customWidth="1"/>
    <col min="2" max="2" width="32.85546875" style="2" customWidth="1"/>
    <col min="3" max="3" width="41.28515625" style="3" customWidth="1"/>
    <col min="4" max="4" width="17.140625" style="1" customWidth="1"/>
    <col min="5" max="5" width="16" style="4" customWidth="1"/>
    <col min="6" max="6" width="13" style="1" customWidth="1"/>
    <col min="7" max="7" width="18.140625" style="1" customWidth="1"/>
    <col min="8" max="13" width="17.42578125" style="1" customWidth="1"/>
    <col min="14" max="15" width="16.42578125" style="1" customWidth="1"/>
    <col min="16" max="17" width="16" style="1" customWidth="1"/>
    <col min="18" max="18" width="15.85546875" style="14" customWidth="1"/>
    <col min="19" max="19" width="15.85546875" style="1" customWidth="1"/>
    <col min="20" max="21" width="16" style="1" customWidth="1"/>
    <col min="22" max="29" width="16.42578125" style="1" customWidth="1"/>
    <col min="30" max="16384" width="9.140625" style="1"/>
  </cols>
  <sheetData>
    <row r="2" spans="1:29" ht="20.25" customHeight="1">
      <c r="A2" s="24" t="s">
        <v>16</v>
      </c>
      <c r="B2" s="24"/>
      <c r="C2" s="24"/>
      <c r="D2" s="24"/>
      <c r="E2" s="24"/>
      <c r="F2" s="24"/>
      <c r="G2" s="24"/>
      <c r="H2" s="8"/>
      <c r="I2" s="8"/>
      <c r="J2" s="8"/>
      <c r="K2" s="8"/>
      <c r="L2" s="8"/>
      <c r="M2" s="8"/>
    </row>
    <row r="3" spans="1:29" ht="45" customHeight="1">
      <c r="A3" s="24" t="s">
        <v>11</v>
      </c>
      <c r="B3" s="24"/>
      <c r="C3" s="24"/>
      <c r="D3" s="24"/>
      <c r="E3" s="24"/>
      <c r="F3" s="24"/>
      <c r="G3" s="24"/>
      <c r="H3" s="8"/>
      <c r="I3" s="8"/>
      <c r="J3" s="8"/>
      <c r="K3" s="8"/>
      <c r="L3" s="8"/>
      <c r="M3" s="8"/>
    </row>
    <row r="6" spans="1:29" ht="86.25" customHeight="1">
      <c r="A6" s="25" t="s">
        <v>0</v>
      </c>
      <c r="B6" s="26" t="s">
        <v>1</v>
      </c>
      <c r="C6" s="28" t="s">
        <v>5</v>
      </c>
      <c r="D6" s="26" t="s">
        <v>3</v>
      </c>
      <c r="E6" s="30" t="s">
        <v>2</v>
      </c>
      <c r="F6" s="26" t="s">
        <v>6</v>
      </c>
      <c r="G6" s="26" t="s">
        <v>4</v>
      </c>
      <c r="H6" s="22" t="s">
        <v>107</v>
      </c>
      <c r="I6" s="23"/>
      <c r="J6" s="22" t="s">
        <v>108</v>
      </c>
      <c r="K6" s="23"/>
      <c r="L6" s="22" t="s">
        <v>109</v>
      </c>
      <c r="M6" s="23"/>
      <c r="N6" s="22" t="s">
        <v>110</v>
      </c>
      <c r="O6" s="23"/>
      <c r="P6" s="22" t="s">
        <v>111</v>
      </c>
      <c r="Q6" s="23"/>
      <c r="R6" s="22" t="s">
        <v>112</v>
      </c>
      <c r="S6" s="23"/>
      <c r="T6" s="22" t="s">
        <v>113</v>
      </c>
      <c r="U6" s="23"/>
      <c r="V6" s="22" t="s">
        <v>114</v>
      </c>
      <c r="W6" s="23"/>
      <c r="X6" s="22" t="s">
        <v>15</v>
      </c>
      <c r="Y6" s="23"/>
      <c r="Z6" s="22" t="s">
        <v>115</v>
      </c>
      <c r="AA6" s="23"/>
      <c r="AB6" s="22" t="s">
        <v>116</v>
      </c>
      <c r="AC6" s="23"/>
    </row>
    <row r="7" spans="1:29" ht="27" customHeight="1">
      <c r="A7" s="25"/>
      <c r="B7" s="27"/>
      <c r="C7" s="29"/>
      <c r="D7" s="27"/>
      <c r="E7" s="31"/>
      <c r="F7" s="27"/>
      <c r="G7" s="27"/>
      <c r="H7" s="5" t="s">
        <v>7</v>
      </c>
      <c r="I7" s="5" t="s">
        <v>8</v>
      </c>
      <c r="J7" s="5" t="s">
        <v>7</v>
      </c>
      <c r="K7" s="5" t="s">
        <v>8</v>
      </c>
      <c r="L7" s="5" t="s">
        <v>7</v>
      </c>
      <c r="M7" s="5" t="s">
        <v>8</v>
      </c>
      <c r="N7" s="5" t="s">
        <v>7</v>
      </c>
      <c r="O7" s="5" t="s">
        <v>8</v>
      </c>
      <c r="P7" s="5" t="s">
        <v>7</v>
      </c>
      <c r="Q7" s="5" t="s">
        <v>8</v>
      </c>
      <c r="R7" s="5" t="s">
        <v>7</v>
      </c>
      <c r="S7" s="5" t="s">
        <v>8</v>
      </c>
      <c r="T7" s="5" t="s">
        <v>7</v>
      </c>
      <c r="U7" s="5" t="s">
        <v>8</v>
      </c>
      <c r="V7" s="5" t="s">
        <v>7</v>
      </c>
      <c r="W7" s="5" t="s">
        <v>8</v>
      </c>
      <c r="X7" s="5" t="s">
        <v>7</v>
      </c>
      <c r="Y7" s="5" t="s">
        <v>8</v>
      </c>
      <c r="Z7" s="5" t="s">
        <v>7</v>
      </c>
      <c r="AA7" s="5" t="s">
        <v>8</v>
      </c>
      <c r="AB7" s="5" t="s">
        <v>7</v>
      </c>
      <c r="AC7" s="5" t="s">
        <v>8</v>
      </c>
    </row>
    <row r="8" spans="1:29" ht="80.25" customHeight="1">
      <c r="A8" s="10">
        <v>1</v>
      </c>
      <c r="B8" s="9" t="s">
        <v>38</v>
      </c>
      <c r="C8" s="9" t="s">
        <v>39</v>
      </c>
      <c r="D8" s="9" t="s">
        <v>40</v>
      </c>
      <c r="E8" s="9">
        <v>230418</v>
      </c>
      <c r="F8" s="9">
        <v>1</v>
      </c>
      <c r="G8" s="9">
        <f>E8*F8</f>
        <v>230418</v>
      </c>
      <c r="H8" s="9"/>
      <c r="I8" s="9">
        <f>F8*H8</f>
        <v>0</v>
      </c>
      <c r="J8" s="9"/>
      <c r="K8" s="9">
        <f>J8*F8</f>
        <v>0</v>
      </c>
      <c r="L8" s="9"/>
      <c r="M8" s="9">
        <f>F8*L8</f>
        <v>0</v>
      </c>
      <c r="N8" s="17">
        <v>230350</v>
      </c>
      <c r="O8" s="9">
        <f>N8*F8</f>
        <v>230350</v>
      </c>
      <c r="P8" s="9"/>
      <c r="Q8" s="9">
        <f>P8*F8</f>
        <v>0</v>
      </c>
      <c r="R8" s="15"/>
      <c r="S8" s="11">
        <f>R8*F8</f>
        <v>0</v>
      </c>
      <c r="T8" s="11"/>
      <c r="U8" s="11">
        <f>T8*F8</f>
        <v>0</v>
      </c>
      <c r="V8" s="9"/>
      <c r="W8" s="9">
        <f>V8*F8</f>
        <v>0</v>
      </c>
      <c r="X8" s="9"/>
      <c r="Y8" s="9">
        <f>X8*F8</f>
        <v>0</v>
      </c>
      <c r="Z8" s="9"/>
      <c r="AA8" s="9">
        <f>Z8*F8</f>
        <v>0</v>
      </c>
      <c r="AB8" s="9"/>
      <c r="AC8" s="9">
        <f>AB8*F8</f>
        <v>0</v>
      </c>
    </row>
    <row r="9" spans="1:29" ht="51" customHeight="1">
      <c r="A9" s="10">
        <v>2</v>
      </c>
      <c r="B9" s="9" t="s">
        <v>41</v>
      </c>
      <c r="C9" s="9" t="s">
        <v>42</v>
      </c>
      <c r="D9" s="9" t="s">
        <v>40</v>
      </c>
      <c r="E9" s="9">
        <v>258587</v>
      </c>
      <c r="F9" s="9">
        <v>2</v>
      </c>
      <c r="G9" s="9">
        <f t="shared" ref="G9:G46" si="0">E9*F9</f>
        <v>517174</v>
      </c>
      <c r="H9" s="9"/>
      <c r="I9" s="9">
        <f t="shared" ref="I9:I46" si="1">F9*H9</f>
        <v>0</v>
      </c>
      <c r="J9" s="9"/>
      <c r="K9" s="9">
        <f t="shared" ref="K9:K46" si="2">J9*F9</f>
        <v>0</v>
      </c>
      <c r="L9" s="9"/>
      <c r="M9" s="9">
        <f t="shared" ref="M9:M46" si="3">F9*L9</f>
        <v>0</v>
      </c>
      <c r="N9" s="17">
        <v>235700</v>
      </c>
      <c r="O9" s="9">
        <f t="shared" ref="O9:O46" si="4">N9*F9</f>
        <v>471400</v>
      </c>
      <c r="P9" s="9"/>
      <c r="Q9" s="9">
        <f t="shared" ref="Q9:Q46" si="5">P9*F9</f>
        <v>0</v>
      </c>
      <c r="R9" s="15"/>
      <c r="S9" s="11">
        <f t="shared" ref="S9:S46" si="6">R9*F9</f>
        <v>0</v>
      </c>
      <c r="T9" s="11"/>
      <c r="U9" s="11">
        <f t="shared" ref="U9:U46" si="7">T9*F9</f>
        <v>0</v>
      </c>
      <c r="V9" s="9"/>
      <c r="W9" s="9">
        <f t="shared" ref="W9:W46" si="8">V9*F9</f>
        <v>0</v>
      </c>
      <c r="X9" s="9"/>
      <c r="Y9" s="9">
        <f t="shared" ref="Y9:Y46" si="9">X9*F9</f>
        <v>0</v>
      </c>
      <c r="Z9" s="9"/>
      <c r="AA9" s="9">
        <f t="shared" ref="AA9:AA46" si="10">Z9*F9</f>
        <v>0</v>
      </c>
      <c r="AB9" s="9"/>
      <c r="AC9" s="9">
        <f t="shared" ref="AC9:AC46" si="11">AB9*F9</f>
        <v>0</v>
      </c>
    </row>
    <row r="10" spans="1:29" s="6" customFormat="1" ht="63">
      <c r="A10" s="10">
        <v>3</v>
      </c>
      <c r="B10" s="9" t="s">
        <v>43</v>
      </c>
      <c r="C10" s="9" t="s">
        <v>43</v>
      </c>
      <c r="D10" s="9" t="s">
        <v>9</v>
      </c>
      <c r="E10" s="9">
        <v>15500</v>
      </c>
      <c r="F10" s="9">
        <v>30</v>
      </c>
      <c r="G10" s="9">
        <f t="shared" si="0"/>
        <v>465000</v>
      </c>
      <c r="H10" s="9"/>
      <c r="I10" s="9">
        <f t="shared" si="1"/>
        <v>0</v>
      </c>
      <c r="J10" s="9"/>
      <c r="K10" s="9">
        <f t="shared" si="2"/>
        <v>0</v>
      </c>
      <c r="L10" s="9"/>
      <c r="M10" s="9">
        <f t="shared" si="3"/>
        <v>0</v>
      </c>
      <c r="N10" s="17">
        <v>15400</v>
      </c>
      <c r="O10" s="9">
        <f t="shared" si="4"/>
        <v>462000</v>
      </c>
      <c r="P10" s="9"/>
      <c r="Q10" s="9">
        <f t="shared" si="5"/>
        <v>0</v>
      </c>
      <c r="R10" s="13"/>
      <c r="S10" s="11">
        <f t="shared" si="6"/>
        <v>0</v>
      </c>
      <c r="T10" s="13"/>
      <c r="U10" s="11">
        <f t="shared" si="7"/>
        <v>0</v>
      </c>
      <c r="V10" s="9"/>
      <c r="W10" s="9">
        <f t="shared" si="8"/>
        <v>0</v>
      </c>
      <c r="X10" s="9"/>
      <c r="Y10" s="9">
        <f t="shared" si="9"/>
        <v>0</v>
      </c>
      <c r="Z10" s="9"/>
      <c r="AA10" s="9">
        <f t="shared" si="10"/>
        <v>0</v>
      </c>
      <c r="AB10" s="9"/>
      <c r="AC10" s="9">
        <f t="shared" si="11"/>
        <v>0</v>
      </c>
    </row>
    <row r="11" spans="1:29" s="6" customFormat="1" ht="63">
      <c r="A11" s="10">
        <v>4</v>
      </c>
      <c r="B11" s="9" t="s">
        <v>44</v>
      </c>
      <c r="C11" s="9" t="s">
        <v>44</v>
      </c>
      <c r="D11" s="9" t="s">
        <v>9</v>
      </c>
      <c r="E11" s="9">
        <v>15500</v>
      </c>
      <c r="F11" s="9">
        <v>30</v>
      </c>
      <c r="G11" s="9">
        <f t="shared" si="0"/>
        <v>465000</v>
      </c>
      <c r="H11" s="9"/>
      <c r="I11" s="9">
        <f t="shared" si="1"/>
        <v>0</v>
      </c>
      <c r="J11" s="9"/>
      <c r="K11" s="9">
        <f t="shared" si="2"/>
        <v>0</v>
      </c>
      <c r="L11" s="9"/>
      <c r="M11" s="9">
        <f t="shared" si="3"/>
        <v>0</v>
      </c>
      <c r="N11" s="17">
        <v>15400</v>
      </c>
      <c r="O11" s="9">
        <f t="shared" si="4"/>
        <v>462000</v>
      </c>
      <c r="P11" s="9"/>
      <c r="Q11" s="9">
        <f t="shared" si="5"/>
        <v>0</v>
      </c>
      <c r="R11" s="13"/>
      <c r="S11" s="11">
        <f t="shared" si="6"/>
        <v>0</v>
      </c>
      <c r="T11" s="13"/>
      <c r="U11" s="11">
        <f t="shared" si="7"/>
        <v>0</v>
      </c>
      <c r="V11" s="9"/>
      <c r="W11" s="9">
        <f t="shared" si="8"/>
        <v>0</v>
      </c>
      <c r="X11" s="9"/>
      <c r="Y11" s="9">
        <f t="shared" si="9"/>
        <v>0</v>
      </c>
      <c r="Z11" s="9"/>
      <c r="AA11" s="9">
        <f t="shared" si="10"/>
        <v>0</v>
      </c>
      <c r="AB11" s="9"/>
      <c r="AC11" s="9">
        <f t="shared" si="11"/>
        <v>0</v>
      </c>
    </row>
    <row r="12" spans="1:29" s="6" customFormat="1" ht="31.5">
      <c r="A12" s="10">
        <v>5</v>
      </c>
      <c r="B12" s="9" t="s">
        <v>45</v>
      </c>
      <c r="C12" s="9" t="s">
        <v>46</v>
      </c>
      <c r="D12" s="9" t="s">
        <v>40</v>
      </c>
      <c r="E12" s="9">
        <v>57270</v>
      </c>
      <c r="F12" s="9">
        <v>2</v>
      </c>
      <c r="G12" s="9">
        <f t="shared" si="0"/>
        <v>114540</v>
      </c>
      <c r="H12" s="9"/>
      <c r="I12" s="9">
        <f t="shared" si="1"/>
        <v>0</v>
      </c>
      <c r="J12" s="9"/>
      <c r="K12" s="9">
        <f t="shared" si="2"/>
        <v>0</v>
      </c>
      <c r="L12" s="9"/>
      <c r="M12" s="9">
        <f t="shared" si="3"/>
        <v>0</v>
      </c>
      <c r="N12" s="17">
        <v>57100</v>
      </c>
      <c r="O12" s="9">
        <f t="shared" si="4"/>
        <v>114200</v>
      </c>
      <c r="P12" s="9"/>
      <c r="Q12" s="9">
        <f t="shared" si="5"/>
        <v>0</v>
      </c>
      <c r="R12" s="13"/>
      <c r="S12" s="11">
        <f t="shared" si="6"/>
        <v>0</v>
      </c>
      <c r="T12" s="13"/>
      <c r="U12" s="11">
        <f t="shared" si="7"/>
        <v>0</v>
      </c>
      <c r="V12" s="9"/>
      <c r="W12" s="9">
        <f t="shared" si="8"/>
        <v>0</v>
      </c>
      <c r="X12" s="9"/>
      <c r="Y12" s="9">
        <f t="shared" si="9"/>
        <v>0</v>
      </c>
      <c r="Z12" s="9"/>
      <c r="AA12" s="9">
        <f t="shared" si="10"/>
        <v>0</v>
      </c>
      <c r="AB12" s="9"/>
      <c r="AC12" s="9">
        <f t="shared" si="11"/>
        <v>0</v>
      </c>
    </row>
    <row r="13" spans="1:29" s="6" customFormat="1" ht="31.5">
      <c r="A13" s="10">
        <v>6</v>
      </c>
      <c r="B13" s="9" t="s">
        <v>45</v>
      </c>
      <c r="C13" s="9" t="s">
        <v>47</v>
      </c>
      <c r="D13" s="9" t="s">
        <v>40</v>
      </c>
      <c r="E13" s="9">
        <v>57270</v>
      </c>
      <c r="F13" s="9">
        <v>2</v>
      </c>
      <c r="G13" s="9">
        <f t="shared" si="0"/>
        <v>114540</v>
      </c>
      <c r="H13" s="9"/>
      <c r="I13" s="9">
        <f t="shared" si="1"/>
        <v>0</v>
      </c>
      <c r="J13" s="9"/>
      <c r="K13" s="9">
        <f t="shared" si="2"/>
        <v>0</v>
      </c>
      <c r="L13" s="9"/>
      <c r="M13" s="9">
        <f t="shared" si="3"/>
        <v>0</v>
      </c>
      <c r="N13" s="17">
        <v>57100</v>
      </c>
      <c r="O13" s="9">
        <f t="shared" si="4"/>
        <v>114200</v>
      </c>
      <c r="P13" s="9"/>
      <c r="Q13" s="9">
        <f t="shared" si="5"/>
        <v>0</v>
      </c>
      <c r="R13" s="13"/>
      <c r="S13" s="11">
        <f t="shared" si="6"/>
        <v>0</v>
      </c>
      <c r="T13" s="13"/>
      <c r="U13" s="11">
        <f t="shared" si="7"/>
        <v>0</v>
      </c>
      <c r="V13" s="9"/>
      <c r="W13" s="9">
        <f t="shared" si="8"/>
        <v>0</v>
      </c>
      <c r="X13" s="9"/>
      <c r="Y13" s="9">
        <f t="shared" si="9"/>
        <v>0</v>
      </c>
      <c r="Z13" s="9"/>
      <c r="AA13" s="9">
        <f t="shared" si="10"/>
        <v>0</v>
      </c>
      <c r="AB13" s="9"/>
      <c r="AC13" s="9">
        <f t="shared" si="11"/>
        <v>0</v>
      </c>
    </row>
    <row r="14" spans="1:29" s="6" customFormat="1" ht="31.5">
      <c r="A14" s="10">
        <v>7</v>
      </c>
      <c r="B14" s="9" t="s">
        <v>45</v>
      </c>
      <c r="C14" s="9" t="s">
        <v>48</v>
      </c>
      <c r="D14" s="9" t="s">
        <v>40</v>
      </c>
      <c r="E14" s="9">
        <v>57270</v>
      </c>
      <c r="F14" s="9">
        <v>2</v>
      </c>
      <c r="G14" s="9">
        <f t="shared" si="0"/>
        <v>114540</v>
      </c>
      <c r="H14" s="9"/>
      <c r="I14" s="9">
        <f t="shared" si="1"/>
        <v>0</v>
      </c>
      <c r="J14" s="9"/>
      <c r="K14" s="9">
        <f t="shared" si="2"/>
        <v>0</v>
      </c>
      <c r="L14" s="9"/>
      <c r="M14" s="9">
        <f t="shared" si="3"/>
        <v>0</v>
      </c>
      <c r="N14" s="17">
        <v>57100</v>
      </c>
      <c r="O14" s="9">
        <f t="shared" si="4"/>
        <v>114200</v>
      </c>
      <c r="P14" s="9"/>
      <c r="Q14" s="9">
        <f t="shared" si="5"/>
        <v>0</v>
      </c>
      <c r="R14" s="13"/>
      <c r="S14" s="11">
        <f t="shared" si="6"/>
        <v>0</v>
      </c>
      <c r="T14" s="13"/>
      <c r="U14" s="11">
        <f t="shared" si="7"/>
        <v>0</v>
      </c>
      <c r="V14" s="9"/>
      <c r="W14" s="9">
        <f t="shared" si="8"/>
        <v>0</v>
      </c>
      <c r="X14" s="9"/>
      <c r="Y14" s="9">
        <f t="shared" si="9"/>
        <v>0</v>
      </c>
      <c r="Z14" s="9"/>
      <c r="AA14" s="9">
        <f t="shared" si="10"/>
        <v>0</v>
      </c>
      <c r="AB14" s="9"/>
      <c r="AC14" s="9">
        <f t="shared" si="11"/>
        <v>0</v>
      </c>
    </row>
    <row r="15" spans="1:29" s="6" customFormat="1" ht="31.5">
      <c r="A15" s="10">
        <v>8</v>
      </c>
      <c r="B15" s="9" t="s">
        <v>45</v>
      </c>
      <c r="C15" s="9" t="s">
        <v>49</v>
      </c>
      <c r="D15" s="9" t="s">
        <v>40</v>
      </c>
      <c r="E15" s="9">
        <v>57270</v>
      </c>
      <c r="F15" s="9">
        <v>2</v>
      </c>
      <c r="G15" s="9">
        <f t="shared" si="0"/>
        <v>114540</v>
      </c>
      <c r="H15" s="9"/>
      <c r="I15" s="9">
        <f t="shared" si="1"/>
        <v>0</v>
      </c>
      <c r="J15" s="9"/>
      <c r="K15" s="9">
        <f t="shared" si="2"/>
        <v>0</v>
      </c>
      <c r="L15" s="9"/>
      <c r="M15" s="9">
        <f t="shared" si="3"/>
        <v>0</v>
      </c>
      <c r="N15" s="17">
        <v>57100</v>
      </c>
      <c r="O15" s="9">
        <f t="shared" si="4"/>
        <v>114200</v>
      </c>
      <c r="P15" s="9"/>
      <c r="Q15" s="9">
        <f t="shared" si="5"/>
        <v>0</v>
      </c>
      <c r="R15" s="13"/>
      <c r="S15" s="11">
        <f t="shared" si="6"/>
        <v>0</v>
      </c>
      <c r="T15" s="13"/>
      <c r="U15" s="11">
        <f t="shared" si="7"/>
        <v>0</v>
      </c>
      <c r="V15" s="9"/>
      <c r="W15" s="9">
        <f t="shared" si="8"/>
        <v>0</v>
      </c>
      <c r="X15" s="9"/>
      <c r="Y15" s="9">
        <f t="shared" si="9"/>
        <v>0</v>
      </c>
      <c r="Z15" s="9"/>
      <c r="AA15" s="9">
        <f t="shared" si="10"/>
        <v>0</v>
      </c>
      <c r="AB15" s="9"/>
      <c r="AC15" s="9">
        <f t="shared" si="11"/>
        <v>0</v>
      </c>
    </row>
    <row r="16" spans="1:29" s="6" customFormat="1" ht="31.5">
      <c r="A16" s="10">
        <v>9</v>
      </c>
      <c r="B16" s="9" t="s">
        <v>45</v>
      </c>
      <c r="C16" s="9" t="s">
        <v>50</v>
      </c>
      <c r="D16" s="9" t="s">
        <v>40</v>
      </c>
      <c r="E16" s="9">
        <v>57270</v>
      </c>
      <c r="F16" s="9">
        <v>2</v>
      </c>
      <c r="G16" s="9">
        <f t="shared" si="0"/>
        <v>114540</v>
      </c>
      <c r="H16" s="9"/>
      <c r="I16" s="9">
        <f t="shared" si="1"/>
        <v>0</v>
      </c>
      <c r="J16" s="9"/>
      <c r="K16" s="9">
        <f t="shared" si="2"/>
        <v>0</v>
      </c>
      <c r="L16" s="9"/>
      <c r="M16" s="9">
        <f t="shared" si="3"/>
        <v>0</v>
      </c>
      <c r="N16" s="17">
        <v>57100</v>
      </c>
      <c r="O16" s="9">
        <f t="shared" si="4"/>
        <v>114200</v>
      </c>
      <c r="P16" s="9"/>
      <c r="Q16" s="9">
        <f t="shared" si="5"/>
        <v>0</v>
      </c>
      <c r="R16" s="13"/>
      <c r="S16" s="11">
        <f t="shared" si="6"/>
        <v>0</v>
      </c>
      <c r="T16" s="13"/>
      <c r="U16" s="11">
        <f t="shared" si="7"/>
        <v>0</v>
      </c>
      <c r="V16" s="9"/>
      <c r="W16" s="9">
        <f t="shared" si="8"/>
        <v>0</v>
      </c>
      <c r="X16" s="9"/>
      <c r="Y16" s="9">
        <f t="shared" si="9"/>
        <v>0</v>
      </c>
      <c r="Z16" s="9"/>
      <c r="AA16" s="9">
        <f t="shared" si="10"/>
        <v>0</v>
      </c>
      <c r="AB16" s="9"/>
      <c r="AC16" s="9">
        <f t="shared" si="11"/>
        <v>0</v>
      </c>
    </row>
    <row r="17" spans="1:29" s="6" customFormat="1" ht="31.5">
      <c r="A17" s="10">
        <v>10</v>
      </c>
      <c r="B17" s="9" t="s">
        <v>45</v>
      </c>
      <c r="C17" s="9" t="s">
        <v>51</v>
      </c>
      <c r="D17" s="9" t="s">
        <v>40</v>
      </c>
      <c r="E17" s="9">
        <v>57270</v>
      </c>
      <c r="F17" s="9">
        <v>2</v>
      </c>
      <c r="G17" s="9">
        <f t="shared" si="0"/>
        <v>114540</v>
      </c>
      <c r="H17" s="9"/>
      <c r="I17" s="9">
        <f t="shared" si="1"/>
        <v>0</v>
      </c>
      <c r="J17" s="9"/>
      <c r="K17" s="9">
        <f t="shared" si="2"/>
        <v>0</v>
      </c>
      <c r="L17" s="9"/>
      <c r="M17" s="9">
        <f t="shared" si="3"/>
        <v>0</v>
      </c>
      <c r="N17" s="17">
        <v>57100</v>
      </c>
      <c r="O17" s="9">
        <f t="shared" si="4"/>
        <v>114200</v>
      </c>
      <c r="P17" s="9"/>
      <c r="Q17" s="9">
        <f t="shared" si="5"/>
        <v>0</v>
      </c>
      <c r="R17" s="13"/>
      <c r="S17" s="11">
        <f t="shared" si="6"/>
        <v>0</v>
      </c>
      <c r="T17" s="13"/>
      <c r="U17" s="11">
        <f t="shared" si="7"/>
        <v>0</v>
      </c>
      <c r="V17" s="9"/>
      <c r="W17" s="9">
        <f t="shared" si="8"/>
        <v>0</v>
      </c>
      <c r="X17" s="9"/>
      <c r="Y17" s="9">
        <f t="shared" si="9"/>
        <v>0</v>
      </c>
      <c r="Z17" s="9"/>
      <c r="AA17" s="9">
        <f t="shared" si="10"/>
        <v>0</v>
      </c>
      <c r="AB17" s="9"/>
      <c r="AC17" s="9">
        <f t="shared" si="11"/>
        <v>0</v>
      </c>
    </row>
    <row r="18" spans="1:29" s="6" customFormat="1" ht="63">
      <c r="A18" s="10">
        <v>11</v>
      </c>
      <c r="B18" s="9" t="s">
        <v>52</v>
      </c>
      <c r="C18" s="9" t="s">
        <v>53</v>
      </c>
      <c r="D18" s="9" t="s">
        <v>40</v>
      </c>
      <c r="E18" s="9">
        <v>99360</v>
      </c>
      <c r="F18" s="9">
        <v>3</v>
      </c>
      <c r="G18" s="9">
        <f t="shared" si="0"/>
        <v>298080</v>
      </c>
      <c r="H18" s="9"/>
      <c r="I18" s="9">
        <f t="shared" si="1"/>
        <v>0</v>
      </c>
      <c r="J18" s="9"/>
      <c r="K18" s="9">
        <f t="shared" si="2"/>
        <v>0</v>
      </c>
      <c r="L18" s="9"/>
      <c r="M18" s="9">
        <f t="shared" si="3"/>
        <v>0</v>
      </c>
      <c r="N18" s="17">
        <v>99300</v>
      </c>
      <c r="O18" s="9">
        <f t="shared" si="4"/>
        <v>297900</v>
      </c>
      <c r="P18" s="9"/>
      <c r="Q18" s="9">
        <f t="shared" si="5"/>
        <v>0</v>
      </c>
      <c r="R18" s="13"/>
      <c r="S18" s="11">
        <f t="shared" si="6"/>
        <v>0</v>
      </c>
      <c r="T18" s="13"/>
      <c r="U18" s="11">
        <f t="shared" si="7"/>
        <v>0</v>
      </c>
      <c r="V18" s="9"/>
      <c r="W18" s="9">
        <f t="shared" si="8"/>
        <v>0</v>
      </c>
      <c r="X18" s="9"/>
      <c r="Y18" s="9">
        <f t="shared" si="9"/>
        <v>0</v>
      </c>
      <c r="Z18" s="9"/>
      <c r="AA18" s="9">
        <f t="shared" si="10"/>
        <v>0</v>
      </c>
      <c r="AB18" s="9"/>
      <c r="AC18" s="9">
        <f t="shared" si="11"/>
        <v>0</v>
      </c>
    </row>
    <row r="19" spans="1:29" s="6" customFormat="1" ht="63">
      <c r="A19" s="10">
        <v>12</v>
      </c>
      <c r="B19" s="9" t="s">
        <v>54</v>
      </c>
      <c r="C19" s="9" t="s">
        <v>55</v>
      </c>
      <c r="D19" s="9" t="s">
        <v>40</v>
      </c>
      <c r="E19" s="9">
        <v>99360</v>
      </c>
      <c r="F19" s="9">
        <v>3</v>
      </c>
      <c r="G19" s="9">
        <f t="shared" si="0"/>
        <v>298080</v>
      </c>
      <c r="H19" s="9"/>
      <c r="I19" s="9">
        <f t="shared" si="1"/>
        <v>0</v>
      </c>
      <c r="J19" s="9"/>
      <c r="K19" s="9">
        <f t="shared" si="2"/>
        <v>0</v>
      </c>
      <c r="L19" s="9"/>
      <c r="M19" s="9">
        <f t="shared" si="3"/>
        <v>0</v>
      </c>
      <c r="N19" s="17">
        <v>99300</v>
      </c>
      <c r="O19" s="9">
        <f t="shared" si="4"/>
        <v>297900</v>
      </c>
      <c r="P19" s="9"/>
      <c r="Q19" s="9">
        <f t="shared" si="5"/>
        <v>0</v>
      </c>
      <c r="R19" s="13"/>
      <c r="S19" s="11">
        <f t="shared" si="6"/>
        <v>0</v>
      </c>
      <c r="T19" s="13"/>
      <c r="U19" s="11">
        <f t="shared" si="7"/>
        <v>0</v>
      </c>
      <c r="V19" s="9"/>
      <c r="W19" s="9">
        <f t="shared" si="8"/>
        <v>0</v>
      </c>
      <c r="X19" s="9"/>
      <c r="Y19" s="9">
        <f t="shared" si="9"/>
        <v>0</v>
      </c>
      <c r="Z19" s="9"/>
      <c r="AA19" s="9">
        <f t="shared" si="10"/>
        <v>0</v>
      </c>
      <c r="AB19" s="9"/>
      <c r="AC19" s="9">
        <f t="shared" si="11"/>
        <v>0</v>
      </c>
    </row>
    <row r="20" spans="1:29" s="6" customFormat="1" ht="63">
      <c r="A20" s="10">
        <v>13</v>
      </c>
      <c r="B20" s="9" t="s">
        <v>56</v>
      </c>
      <c r="C20" s="9" t="s">
        <v>57</v>
      </c>
      <c r="D20" s="9" t="s">
        <v>40</v>
      </c>
      <c r="E20" s="9">
        <v>99360</v>
      </c>
      <c r="F20" s="9">
        <v>3</v>
      </c>
      <c r="G20" s="9">
        <f t="shared" si="0"/>
        <v>298080</v>
      </c>
      <c r="H20" s="9"/>
      <c r="I20" s="9">
        <f t="shared" si="1"/>
        <v>0</v>
      </c>
      <c r="J20" s="9"/>
      <c r="K20" s="9">
        <f t="shared" si="2"/>
        <v>0</v>
      </c>
      <c r="L20" s="9"/>
      <c r="M20" s="9">
        <f t="shared" si="3"/>
        <v>0</v>
      </c>
      <c r="N20" s="17">
        <v>99300</v>
      </c>
      <c r="O20" s="9">
        <f t="shared" si="4"/>
        <v>297900</v>
      </c>
      <c r="P20" s="9"/>
      <c r="Q20" s="9">
        <f t="shared" si="5"/>
        <v>0</v>
      </c>
      <c r="R20" s="13"/>
      <c r="S20" s="11">
        <f t="shared" si="6"/>
        <v>0</v>
      </c>
      <c r="T20" s="13"/>
      <c r="U20" s="11">
        <f t="shared" si="7"/>
        <v>0</v>
      </c>
      <c r="V20" s="9"/>
      <c r="W20" s="9">
        <f t="shared" si="8"/>
        <v>0</v>
      </c>
      <c r="X20" s="9"/>
      <c r="Y20" s="9">
        <f t="shared" si="9"/>
        <v>0</v>
      </c>
      <c r="Z20" s="9"/>
      <c r="AA20" s="9">
        <f t="shared" si="10"/>
        <v>0</v>
      </c>
      <c r="AB20" s="9"/>
      <c r="AC20" s="9">
        <f t="shared" si="11"/>
        <v>0</v>
      </c>
    </row>
    <row r="21" spans="1:29" s="6" customFormat="1" ht="63">
      <c r="A21" s="10">
        <v>14</v>
      </c>
      <c r="B21" s="9" t="s">
        <v>58</v>
      </c>
      <c r="C21" s="9" t="s">
        <v>59</v>
      </c>
      <c r="D21" s="9" t="s">
        <v>40</v>
      </c>
      <c r="E21" s="9">
        <v>99360</v>
      </c>
      <c r="F21" s="9">
        <v>3</v>
      </c>
      <c r="G21" s="9">
        <f t="shared" si="0"/>
        <v>298080</v>
      </c>
      <c r="H21" s="9"/>
      <c r="I21" s="9">
        <f t="shared" si="1"/>
        <v>0</v>
      </c>
      <c r="J21" s="9"/>
      <c r="K21" s="9">
        <f t="shared" si="2"/>
        <v>0</v>
      </c>
      <c r="L21" s="9"/>
      <c r="M21" s="9">
        <f t="shared" si="3"/>
        <v>0</v>
      </c>
      <c r="N21" s="17">
        <v>99300</v>
      </c>
      <c r="O21" s="9">
        <f t="shared" si="4"/>
        <v>297900</v>
      </c>
      <c r="P21" s="9"/>
      <c r="Q21" s="9">
        <f t="shared" si="5"/>
        <v>0</v>
      </c>
      <c r="R21" s="13"/>
      <c r="S21" s="11">
        <f t="shared" si="6"/>
        <v>0</v>
      </c>
      <c r="T21" s="13"/>
      <c r="U21" s="11">
        <f t="shared" si="7"/>
        <v>0</v>
      </c>
      <c r="V21" s="9"/>
      <c r="W21" s="9">
        <f t="shared" si="8"/>
        <v>0</v>
      </c>
      <c r="X21" s="9"/>
      <c r="Y21" s="9">
        <f t="shared" si="9"/>
        <v>0</v>
      </c>
      <c r="Z21" s="9"/>
      <c r="AA21" s="9">
        <f t="shared" si="10"/>
        <v>0</v>
      </c>
      <c r="AB21" s="9"/>
      <c r="AC21" s="9">
        <f t="shared" si="11"/>
        <v>0</v>
      </c>
    </row>
    <row r="22" spans="1:29" s="6" customFormat="1" ht="157.5">
      <c r="A22" s="16">
        <v>15</v>
      </c>
      <c r="B22" s="9" t="s">
        <v>60</v>
      </c>
      <c r="C22" s="9" t="s">
        <v>61</v>
      </c>
      <c r="D22" s="9" t="s">
        <v>9</v>
      </c>
      <c r="E22" s="9">
        <v>24200</v>
      </c>
      <c r="F22" s="9">
        <v>100</v>
      </c>
      <c r="G22" s="9">
        <f t="shared" si="0"/>
        <v>2420000</v>
      </c>
      <c r="H22" s="9">
        <v>22050</v>
      </c>
      <c r="I22" s="9">
        <f t="shared" si="1"/>
        <v>2205000</v>
      </c>
      <c r="J22" s="9"/>
      <c r="K22" s="9">
        <f t="shared" si="2"/>
        <v>0</v>
      </c>
      <c r="L22" s="9"/>
      <c r="M22" s="9">
        <f t="shared" si="3"/>
        <v>0</v>
      </c>
      <c r="N22" s="17">
        <v>21505</v>
      </c>
      <c r="O22" s="9">
        <f t="shared" si="4"/>
        <v>2150500</v>
      </c>
      <c r="P22" s="9"/>
      <c r="Q22" s="9">
        <f t="shared" si="5"/>
        <v>0</v>
      </c>
      <c r="R22" s="13"/>
      <c r="S22" s="11">
        <f t="shared" si="6"/>
        <v>0</v>
      </c>
      <c r="T22" s="13"/>
      <c r="U22" s="11">
        <f t="shared" si="7"/>
        <v>0</v>
      </c>
      <c r="V22" s="9"/>
      <c r="W22" s="9">
        <f t="shared" si="8"/>
        <v>0</v>
      </c>
      <c r="X22" s="9"/>
      <c r="Y22" s="9">
        <f t="shared" si="9"/>
        <v>0</v>
      </c>
      <c r="Z22" s="9"/>
      <c r="AA22" s="9">
        <f t="shared" si="10"/>
        <v>0</v>
      </c>
      <c r="AB22" s="9"/>
      <c r="AC22" s="9">
        <f t="shared" si="11"/>
        <v>0</v>
      </c>
    </row>
    <row r="23" spans="1:29" s="6" customFormat="1" ht="78.75">
      <c r="A23" s="16">
        <v>16</v>
      </c>
      <c r="B23" s="9" t="s">
        <v>62</v>
      </c>
      <c r="C23" s="9" t="s">
        <v>62</v>
      </c>
      <c r="D23" s="9" t="s">
        <v>40</v>
      </c>
      <c r="E23" s="9">
        <v>93420</v>
      </c>
      <c r="F23" s="9">
        <v>3</v>
      </c>
      <c r="G23" s="9">
        <f t="shared" si="0"/>
        <v>280260</v>
      </c>
      <c r="H23" s="9"/>
      <c r="I23" s="9">
        <f t="shared" si="1"/>
        <v>0</v>
      </c>
      <c r="J23" s="9"/>
      <c r="K23" s="9">
        <f t="shared" si="2"/>
        <v>0</v>
      </c>
      <c r="L23" s="9"/>
      <c r="M23" s="9">
        <f t="shared" si="3"/>
        <v>0</v>
      </c>
      <c r="N23" s="17">
        <v>92300</v>
      </c>
      <c r="O23" s="9">
        <f t="shared" si="4"/>
        <v>276900</v>
      </c>
      <c r="P23" s="9"/>
      <c r="Q23" s="9">
        <f t="shared" si="5"/>
        <v>0</v>
      </c>
      <c r="R23" s="13"/>
      <c r="S23" s="11">
        <f t="shared" si="6"/>
        <v>0</v>
      </c>
      <c r="T23" s="13"/>
      <c r="U23" s="11">
        <f t="shared" si="7"/>
        <v>0</v>
      </c>
      <c r="V23" s="9"/>
      <c r="W23" s="9">
        <f t="shared" si="8"/>
        <v>0</v>
      </c>
      <c r="X23" s="9"/>
      <c r="Y23" s="9">
        <f t="shared" si="9"/>
        <v>0</v>
      </c>
      <c r="Z23" s="9"/>
      <c r="AA23" s="9">
        <f t="shared" si="10"/>
        <v>0</v>
      </c>
      <c r="AB23" s="9"/>
      <c r="AC23" s="9">
        <f t="shared" si="11"/>
        <v>0</v>
      </c>
    </row>
    <row r="24" spans="1:29" s="6" customFormat="1" ht="94.5">
      <c r="A24" s="16">
        <v>17</v>
      </c>
      <c r="B24" s="9" t="s">
        <v>63</v>
      </c>
      <c r="C24" s="9" t="s">
        <v>63</v>
      </c>
      <c r="D24" s="9" t="s">
        <v>40</v>
      </c>
      <c r="E24" s="9">
        <v>93420</v>
      </c>
      <c r="F24" s="9">
        <v>3</v>
      </c>
      <c r="G24" s="9">
        <f t="shared" si="0"/>
        <v>280260</v>
      </c>
      <c r="H24" s="9"/>
      <c r="I24" s="9">
        <f t="shared" si="1"/>
        <v>0</v>
      </c>
      <c r="J24" s="9"/>
      <c r="K24" s="9">
        <f t="shared" si="2"/>
        <v>0</v>
      </c>
      <c r="L24" s="9"/>
      <c r="M24" s="9">
        <f t="shared" si="3"/>
        <v>0</v>
      </c>
      <c r="N24" s="17">
        <v>92300</v>
      </c>
      <c r="O24" s="9">
        <f t="shared" si="4"/>
        <v>276900</v>
      </c>
      <c r="P24" s="9"/>
      <c r="Q24" s="9">
        <f t="shared" si="5"/>
        <v>0</v>
      </c>
      <c r="R24" s="13"/>
      <c r="S24" s="11">
        <f t="shared" si="6"/>
        <v>0</v>
      </c>
      <c r="T24" s="13"/>
      <c r="U24" s="11">
        <f t="shared" si="7"/>
        <v>0</v>
      </c>
      <c r="V24" s="9"/>
      <c r="W24" s="9">
        <f t="shared" si="8"/>
        <v>0</v>
      </c>
      <c r="X24" s="9"/>
      <c r="Y24" s="9">
        <f t="shared" si="9"/>
        <v>0</v>
      </c>
      <c r="Z24" s="9"/>
      <c r="AA24" s="9">
        <f t="shared" si="10"/>
        <v>0</v>
      </c>
      <c r="AB24" s="9"/>
      <c r="AC24" s="9">
        <f t="shared" si="11"/>
        <v>0</v>
      </c>
    </row>
    <row r="25" spans="1:29" s="6" customFormat="1" ht="283.5">
      <c r="A25" s="16">
        <v>18</v>
      </c>
      <c r="B25" s="9" t="s">
        <v>64</v>
      </c>
      <c r="C25" s="9" t="s">
        <v>65</v>
      </c>
      <c r="D25" s="9" t="s">
        <v>9</v>
      </c>
      <c r="E25" s="9">
        <v>54500</v>
      </c>
      <c r="F25" s="9">
        <v>5</v>
      </c>
      <c r="G25" s="9">
        <f t="shared" si="0"/>
        <v>272500</v>
      </c>
      <c r="H25" s="17">
        <v>54400</v>
      </c>
      <c r="I25" s="9">
        <f t="shared" si="1"/>
        <v>272000</v>
      </c>
      <c r="J25" s="9"/>
      <c r="K25" s="9">
        <f t="shared" si="2"/>
        <v>0</v>
      </c>
      <c r="L25" s="9"/>
      <c r="M25" s="9">
        <f t="shared" si="3"/>
        <v>0</v>
      </c>
      <c r="N25" s="9"/>
      <c r="O25" s="9">
        <f t="shared" si="4"/>
        <v>0</v>
      </c>
      <c r="P25" s="9"/>
      <c r="Q25" s="9">
        <f t="shared" si="5"/>
        <v>0</v>
      </c>
      <c r="R25" s="13"/>
      <c r="S25" s="11">
        <f t="shared" si="6"/>
        <v>0</v>
      </c>
      <c r="T25" s="13"/>
      <c r="U25" s="11">
        <f t="shared" si="7"/>
        <v>0</v>
      </c>
      <c r="V25" s="9"/>
      <c r="W25" s="9">
        <f t="shared" si="8"/>
        <v>0</v>
      </c>
      <c r="X25" s="9"/>
      <c r="Y25" s="9">
        <f t="shared" si="9"/>
        <v>0</v>
      </c>
      <c r="Z25" s="9"/>
      <c r="AA25" s="9">
        <f t="shared" si="10"/>
        <v>0</v>
      </c>
      <c r="AB25" s="9"/>
      <c r="AC25" s="9">
        <f t="shared" si="11"/>
        <v>0</v>
      </c>
    </row>
    <row r="26" spans="1:29" s="7" customFormat="1" ht="409.5">
      <c r="A26" s="10" t="s">
        <v>17</v>
      </c>
      <c r="B26" s="9" t="s">
        <v>66</v>
      </c>
      <c r="C26" s="9" t="s">
        <v>67</v>
      </c>
      <c r="D26" s="9" t="s">
        <v>9</v>
      </c>
      <c r="E26" s="9">
        <v>4200</v>
      </c>
      <c r="F26" s="9">
        <v>20</v>
      </c>
      <c r="G26" s="9">
        <f t="shared" si="0"/>
        <v>84000</v>
      </c>
      <c r="H26" s="21">
        <v>4150</v>
      </c>
      <c r="I26" s="9">
        <f t="shared" si="1"/>
        <v>83000</v>
      </c>
      <c r="J26" s="9"/>
      <c r="K26" s="9">
        <f t="shared" si="2"/>
        <v>0</v>
      </c>
      <c r="L26" s="9"/>
      <c r="M26" s="9">
        <f t="shared" si="3"/>
        <v>0</v>
      </c>
      <c r="N26" s="9"/>
      <c r="O26" s="9">
        <f t="shared" si="4"/>
        <v>0</v>
      </c>
      <c r="P26" s="9"/>
      <c r="Q26" s="9">
        <f t="shared" si="5"/>
        <v>0</v>
      </c>
      <c r="R26" s="13"/>
      <c r="S26" s="11">
        <f t="shared" si="6"/>
        <v>0</v>
      </c>
      <c r="T26" s="12"/>
      <c r="U26" s="11">
        <f t="shared" si="7"/>
        <v>0</v>
      </c>
      <c r="V26" s="9"/>
      <c r="W26" s="9">
        <f t="shared" si="8"/>
        <v>0</v>
      </c>
      <c r="X26" s="9"/>
      <c r="Y26" s="9">
        <f t="shared" si="9"/>
        <v>0</v>
      </c>
      <c r="Z26" s="9"/>
      <c r="AA26" s="9">
        <f t="shared" si="10"/>
        <v>0</v>
      </c>
      <c r="AB26" s="9"/>
      <c r="AC26" s="9">
        <f t="shared" si="11"/>
        <v>0</v>
      </c>
    </row>
    <row r="27" spans="1:29" s="7" customFormat="1" ht="409.5">
      <c r="A27" s="10" t="s">
        <v>18</v>
      </c>
      <c r="B27" s="9" t="s">
        <v>66</v>
      </c>
      <c r="C27" s="9" t="s">
        <v>68</v>
      </c>
      <c r="D27" s="9" t="s">
        <v>9</v>
      </c>
      <c r="E27" s="9">
        <v>4200</v>
      </c>
      <c r="F27" s="9">
        <v>20</v>
      </c>
      <c r="G27" s="9">
        <f t="shared" si="0"/>
        <v>84000</v>
      </c>
      <c r="H27" s="21">
        <v>4150</v>
      </c>
      <c r="I27" s="9">
        <f t="shared" si="1"/>
        <v>83000</v>
      </c>
      <c r="J27" s="9"/>
      <c r="K27" s="9">
        <f t="shared" si="2"/>
        <v>0</v>
      </c>
      <c r="L27" s="9"/>
      <c r="M27" s="9">
        <f t="shared" si="3"/>
        <v>0</v>
      </c>
      <c r="N27" s="9"/>
      <c r="O27" s="9">
        <f t="shared" si="4"/>
        <v>0</v>
      </c>
      <c r="P27" s="9"/>
      <c r="Q27" s="9">
        <f t="shared" si="5"/>
        <v>0</v>
      </c>
      <c r="R27" s="13"/>
      <c r="S27" s="11">
        <f t="shared" si="6"/>
        <v>0</v>
      </c>
      <c r="T27" s="12"/>
      <c r="U27" s="11">
        <f t="shared" si="7"/>
        <v>0</v>
      </c>
      <c r="V27" s="9"/>
      <c r="W27" s="9">
        <f t="shared" si="8"/>
        <v>0</v>
      </c>
      <c r="X27" s="9"/>
      <c r="Y27" s="9">
        <f t="shared" si="9"/>
        <v>0</v>
      </c>
      <c r="Z27" s="9"/>
      <c r="AA27" s="9">
        <f t="shared" si="10"/>
        <v>0</v>
      </c>
      <c r="AB27" s="9"/>
      <c r="AC27" s="9">
        <f t="shared" si="11"/>
        <v>0</v>
      </c>
    </row>
    <row r="28" spans="1:29" ht="409.5">
      <c r="A28" s="10" t="s">
        <v>19</v>
      </c>
      <c r="B28" s="9" t="s">
        <v>69</v>
      </c>
      <c r="C28" s="9" t="s">
        <v>70</v>
      </c>
      <c r="D28" s="9" t="s">
        <v>9</v>
      </c>
      <c r="E28" s="9">
        <v>4200</v>
      </c>
      <c r="F28" s="9">
        <v>20</v>
      </c>
      <c r="G28" s="9">
        <f t="shared" si="0"/>
        <v>84000</v>
      </c>
      <c r="H28" s="21">
        <v>4150</v>
      </c>
      <c r="I28" s="9">
        <f t="shared" si="1"/>
        <v>83000</v>
      </c>
      <c r="J28" s="9"/>
      <c r="K28" s="9">
        <f t="shared" si="2"/>
        <v>0</v>
      </c>
      <c r="L28" s="9"/>
      <c r="M28" s="9">
        <f t="shared" si="3"/>
        <v>0</v>
      </c>
      <c r="N28" s="9"/>
      <c r="O28" s="9">
        <f t="shared" si="4"/>
        <v>0</v>
      </c>
      <c r="P28" s="9"/>
      <c r="Q28" s="9">
        <f t="shared" si="5"/>
        <v>0</v>
      </c>
      <c r="R28" s="13"/>
      <c r="S28" s="11">
        <f t="shared" si="6"/>
        <v>0</v>
      </c>
      <c r="T28" s="11"/>
      <c r="U28" s="11">
        <f t="shared" si="7"/>
        <v>0</v>
      </c>
      <c r="V28" s="9"/>
      <c r="W28" s="9">
        <f t="shared" si="8"/>
        <v>0</v>
      </c>
      <c r="X28" s="9"/>
      <c r="Y28" s="9">
        <f t="shared" si="9"/>
        <v>0</v>
      </c>
      <c r="Z28" s="9"/>
      <c r="AA28" s="9">
        <f t="shared" si="10"/>
        <v>0</v>
      </c>
      <c r="AB28" s="9"/>
      <c r="AC28" s="9">
        <f t="shared" si="11"/>
        <v>0</v>
      </c>
    </row>
    <row r="29" spans="1:29" ht="409.5">
      <c r="A29" s="10" t="s">
        <v>20</v>
      </c>
      <c r="B29" s="9" t="s">
        <v>71</v>
      </c>
      <c r="C29" s="9" t="s">
        <v>72</v>
      </c>
      <c r="D29" s="9" t="s">
        <v>9</v>
      </c>
      <c r="E29" s="9">
        <v>4200</v>
      </c>
      <c r="F29" s="9">
        <v>20</v>
      </c>
      <c r="G29" s="9">
        <f t="shared" si="0"/>
        <v>84000</v>
      </c>
      <c r="H29" s="21">
        <v>4150</v>
      </c>
      <c r="I29" s="9">
        <f t="shared" si="1"/>
        <v>83000</v>
      </c>
      <c r="J29" s="9"/>
      <c r="K29" s="9">
        <f t="shared" si="2"/>
        <v>0</v>
      </c>
      <c r="L29" s="9"/>
      <c r="M29" s="9">
        <f t="shared" si="3"/>
        <v>0</v>
      </c>
      <c r="N29" s="9"/>
      <c r="O29" s="9">
        <f t="shared" si="4"/>
        <v>0</v>
      </c>
      <c r="P29" s="9"/>
      <c r="Q29" s="9">
        <f t="shared" si="5"/>
        <v>0</v>
      </c>
      <c r="R29" s="13"/>
      <c r="S29" s="11">
        <f t="shared" si="6"/>
        <v>0</v>
      </c>
      <c r="T29" s="11"/>
      <c r="U29" s="11">
        <f t="shared" si="7"/>
        <v>0</v>
      </c>
      <c r="V29" s="9"/>
      <c r="W29" s="9">
        <f t="shared" si="8"/>
        <v>0</v>
      </c>
      <c r="X29" s="9"/>
      <c r="Y29" s="9">
        <f t="shared" si="9"/>
        <v>0</v>
      </c>
      <c r="Z29" s="9"/>
      <c r="AA29" s="9">
        <f t="shared" si="10"/>
        <v>0</v>
      </c>
      <c r="AB29" s="9"/>
      <c r="AC29" s="9">
        <f t="shared" si="11"/>
        <v>0</v>
      </c>
    </row>
    <row r="30" spans="1:29" ht="409.5">
      <c r="A30" s="10" t="s">
        <v>21</v>
      </c>
      <c r="B30" s="9" t="s">
        <v>73</v>
      </c>
      <c r="C30" s="9" t="s">
        <v>74</v>
      </c>
      <c r="D30" s="9" t="s">
        <v>9</v>
      </c>
      <c r="E30" s="9">
        <v>277200</v>
      </c>
      <c r="F30" s="9">
        <v>1</v>
      </c>
      <c r="G30" s="9">
        <f t="shared" si="0"/>
        <v>277200</v>
      </c>
      <c r="H30" s="11"/>
      <c r="I30" s="9">
        <f t="shared" si="1"/>
        <v>0</v>
      </c>
      <c r="J30" s="9"/>
      <c r="K30" s="9">
        <f t="shared" si="2"/>
        <v>0</v>
      </c>
      <c r="L30" s="9"/>
      <c r="M30" s="9">
        <f t="shared" si="3"/>
        <v>0</v>
      </c>
      <c r="N30" s="9"/>
      <c r="O30" s="9">
        <f t="shared" si="4"/>
        <v>0</v>
      </c>
      <c r="P30" s="9"/>
      <c r="Q30" s="9">
        <f t="shared" si="5"/>
        <v>0</v>
      </c>
      <c r="R30" s="19">
        <v>269900</v>
      </c>
      <c r="S30" s="11">
        <f t="shared" si="6"/>
        <v>269900</v>
      </c>
      <c r="T30" s="11"/>
      <c r="U30" s="11">
        <f t="shared" si="7"/>
        <v>0</v>
      </c>
      <c r="V30" s="9"/>
      <c r="W30" s="9">
        <f t="shared" si="8"/>
        <v>0</v>
      </c>
      <c r="X30" s="9"/>
      <c r="Y30" s="9">
        <f t="shared" si="9"/>
        <v>0</v>
      </c>
      <c r="Z30" s="9"/>
      <c r="AA30" s="9">
        <f t="shared" si="10"/>
        <v>0</v>
      </c>
      <c r="AB30" s="9"/>
      <c r="AC30" s="9">
        <f t="shared" si="11"/>
        <v>0</v>
      </c>
    </row>
    <row r="31" spans="1:29" ht="47.25">
      <c r="A31" s="10" t="s">
        <v>22</v>
      </c>
      <c r="B31" s="9" t="s">
        <v>75</v>
      </c>
      <c r="C31" s="9" t="s">
        <v>76</v>
      </c>
      <c r="D31" s="9" t="s">
        <v>40</v>
      </c>
      <c r="E31" s="9">
        <v>38000</v>
      </c>
      <c r="F31" s="9">
        <v>5</v>
      </c>
      <c r="G31" s="9">
        <f t="shared" si="0"/>
        <v>190000</v>
      </c>
      <c r="H31" s="11"/>
      <c r="I31" s="9">
        <f t="shared" si="1"/>
        <v>0</v>
      </c>
      <c r="J31" s="9"/>
      <c r="K31" s="9">
        <f t="shared" si="2"/>
        <v>0</v>
      </c>
      <c r="L31" s="9"/>
      <c r="M31" s="9">
        <f t="shared" si="3"/>
        <v>0</v>
      </c>
      <c r="N31" s="9"/>
      <c r="O31" s="9">
        <f t="shared" si="4"/>
        <v>0</v>
      </c>
      <c r="P31" s="9"/>
      <c r="Q31" s="9">
        <f t="shared" si="5"/>
        <v>0</v>
      </c>
      <c r="R31" s="13"/>
      <c r="S31" s="11">
        <f t="shared" si="6"/>
        <v>0</v>
      </c>
      <c r="T31" s="11"/>
      <c r="U31" s="11">
        <f t="shared" si="7"/>
        <v>0</v>
      </c>
      <c r="V31" s="17">
        <v>37900</v>
      </c>
      <c r="W31" s="9">
        <f t="shared" si="8"/>
        <v>189500</v>
      </c>
      <c r="X31" s="9"/>
      <c r="Y31" s="9">
        <f t="shared" si="9"/>
        <v>0</v>
      </c>
      <c r="Z31" s="9"/>
      <c r="AA31" s="9">
        <f t="shared" si="10"/>
        <v>0</v>
      </c>
      <c r="AB31" s="9"/>
      <c r="AC31" s="9">
        <f t="shared" si="11"/>
        <v>0</v>
      </c>
    </row>
    <row r="32" spans="1:29" ht="157.5">
      <c r="A32" s="10" t="s">
        <v>23</v>
      </c>
      <c r="B32" s="9" t="s">
        <v>77</v>
      </c>
      <c r="C32" s="9" t="s">
        <v>78</v>
      </c>
      <c r="D32" s="9" t="s">
        <v>40</v>
      </c>
      <c r="E32" s="9">
        <v>94200</v>
      </c>
      <c r="F32" s="9">
        <v>4</v>
      </c>
      <c r="G32" s="9">
        <f t="shared" si="0"/>
        <v>376800</v>
      </c>
      <c r="H32" s="11"/>
      <c r="I32" s="9">
        <f t="shared" si="1"/>
        <v>0</v>
      </c>
      <c r="J32" s="9"/>
      <c r="K32" s="9">
        <f t="shared" si="2"/>
        <v>0</v>
      </c>
      <c r="L32" s="9"/>
      <c r="M32" s="9">
        <f t="shared" si="3"/>
        <v>0</v>
      </c>
      <c r="N32" s="9"/>
      <c r="O32" s="9">
        <f t="shared" si="4"/>
        <v>0</v>
      </c>
      <c r="P32" s="9"/>
      <c r="Q32" s="9">
        <f t="shared" si="5"/>
        <v>0</v>
      </c>
      <c r="R32" s="13"/>
      <c r="S32" s="11">
        <f t="shared" si="6"/>
        <v>0</v>
      </c>
      <c r="T32" s="18">
        <v>93300</v>
      </c>
      <c r="U32" s="11">
        <f t="shared" si="7"/>
        <v>373200</v>
      </c>
      <c r="V32" s="9"/>
      <c r="W32" s="9">
        <f t="shared" si="8"/>
        <v>0</v>
      </c>
      <c r="X32" s="9"/>
      <c r="Y32" s="9">
        <f t="shared" si="9"/>
        <v>0</v>
      </c>
      <c r="Z32" s="9">
        <v>94000</v>
      </c>
      <c r="AA32" s="9">
        <f t="shared" si="10"/>
        <v>376000</v>
      </c>
      <c r="AB32" s="9"/>
      <c r="AC32" s="9">
        <f t="shared" si="11"/>
        <v>0</v>
      </c>
    </row>
    <row r="33" spans="1:29" ht="31.5">
      <c r="A33" s="10" t="s">
        <v>24</v>
      </c>
      <c r="B33" s="9" t="s">
        <v>79</v>
      </c>
      <c r="C33" s="9" t="s">
        <v>80</v>
      </c>
      <c r="D33" s="9" t="s">
        <v>81</v>
      </c>
      <c r="E33" s="9">
        <v>200.4</v>
      </c>
      <c r="F33" s="9">
        <v>3000</v>
      </c>
      <c r="G33" s="9">
        <f t="shared" si="0"/>
        <v>601200</v>
      </c>
      <c r="H33" s="11"/>
      <c r="I33" s="9">
        <f t="shared" si="1"/>
        <v>0</v>
      </c>
      <c r="J33" s="9"/>
      <c r="K33" s="9">
        <f t="shared" si="2"/>
        <v>0</v>
      </c>
      <c r="L33" s="9"/>
      <c r="M33" s="9">
        <f t="shared" si="3"/>
        <v>0</v>
      </c>
      <c r="N33" s="9"/>
      <c r="O33" s="9">
        <f t="shared" si="4"/>
        <v>0</v>
      </c>
      <c r="P33" s="9"/>
      <c r="Q33" s="9">
        <f t="shared" si="5"/>
        <v>0</v>
      </c>
      <c r="R33" s="13"/>
      <c r="S33" s="11">
        <f t="shared" si="6"/>
        <v>0</v>
      </c>
      <c r="T33" s="11"/>
      <c r="U33" s="11">
        <f t="shared" si="7"/>
        <v>0</v>
      </c>
      <c r="V33" s="9"/>
      <c r="W33" s="9">
        <f t="shared" si="8"/>
        <v>0</v>
      </c>
      <c r="X33" s="9"/>
      <c r="Y33" s="9">
        <f t="shared" si="9"/>
        <v>0</v>
      </c>
      <c r="Z33" s="9"/>
      <c r="AA33" s="9">
        <f t="shared" si="10"/>
        <v>0</v>
      </c>
      <c r="AB33" s="17">
        <v>162</v>
      </c>
      <c r="AC33" s="9">
        <f t="shared" si="11"/>
        <v>486000</v>
      </c>
    </row>
    <row r="34" spans="1:29" ht="31.5">
      <c r="A34" s="10" t="s">
        <v>25</v>
      </c>
      <c r="B34" s="9" t="s">
        <v>82</v>
      </c>
      <c r="C34" s="9" t="s">
        <v>83</v>
      </c>
      <c r="D34" s="9" t="s">
        <v>10</v>
      </c>
      <c r="E34" s="9">
        <v>118.73</v>
      </c>
      <c r="F34" s="9">
        <v>3000</v>
      </c>
      <c r="G34" s="9">
        <f t="shared" si="0"/>
        <v>356190</v>
      </c>
      <c r="H34" s="11"/>
      <c r="I34" s="9">
        <f t="shared" si="1"/>
        <v>0</v>
      </c>
      <c r="J34" s="9"/>
      <c r="K34" s="9">
        <f t="shared" si="2"/>
        <v>0</v>
      </c>
      <c r="L34" s="9"/>
      <c r="M34" s="9">
        <f t="shared" si="3"/>
        <v>0</v>
      </c>
      <c r="N34" s="9"/>
      <c r="O34" s="9">
        <f t="shared" si="4"/>
        <v>0</v>
      </c>
      <c r="P34" s="17">
        <v>99</v>
      </c>
      <c r="Q34" s="9">
        <f t="shared" si="5"/>
        <v>297000</v>
      </c>
      <c r="R34" s="13"/>
      <c r="S34" s="11">
        <f t="shared" si="6"/>
        <v>0</v>
      </c>
      <c r="T34" s="11"/>
      <c r="U34" s="11">
        <f t="shared" si="7"/>
        <v>0</v>
      </c>
      <c r="V34" s="9"/>
      <c r="W34" s="9">
        <f t="shared" si="8"/>
        <v>0</v>
      </c>
      <c r="X34" s="9"/>
      <c r="Y34" s="9">
        <f t="shared" si="9"/>
        <v>0</v>
      </c>
      <c r="Z34" s="9"/>
      <c r="AA34" s="9">
        <f t="shared" si="10"/>
        <v>0</v>
      </c>
      <c r="AB34" s="9">
        <v>105</v>
      </c>
      <c r="AC34" s="9">
        <f t="shared" si="11"/>
        <v>315000</v>
      </c>
    </row>
    <row r="35" spans="1:29" ht="47.25">
      <c r="A35" s="20" t="s">
        <v>26</v>
      </c>
      <c r="B35" s="9" t="s">
        <v>84</v>
      </c>
      <c r="C35" s="9" t="s">
        <v>85</v>
      </c>
      <c r="D35" s="9" t="s">
        <v>86</v>
      </c>
      <c r="E35" s="9">
        <v>22.96</v>
      </c>
      <c r="F35" s="9">
        <v>2000</v>
      </c>
      <c r="G35" s="9">
        <f t="shared" si="0"/>
        <v>45920</v>
      </c>
      <c r="H35" s="11"/>
      <c r="I35" s="9">
        <f t="shared" si="1"/>
        <v>0</v>
      </c>
      <c r="J35" s="9"/>
      <c r="K35" s="9">
        <f t="shared" si="2"/>
        <v>0</v>
      </c>
      <c r="L35" s="9"/>
      <c r="M35" s="9">
        <f t="shared" si="3"/>
        <v>0</v>
      </c>
      <c r="N35" s="9"/>
      <c r="O35" s="9">
        <f t="shared" si="4"/>
        <v>0</v>
      </c>
      <c r="P35" s="9"/>
      <c r="Q35" s="9">
        <f t="shared" si="5"/>
        <v>0</v>
      </c>
      <c r="R35" s="13"/>
      <c r="S35" s="11">
        <f t="shared" si="6"/>
        <v>0</v>
      </c>
      <c r="T35" s="11"/>
      <c r="U35" s="11">
        <f t="shared" si="7"/>
        <v>0</v>
      </c>
      <c r="V35" s="9"/>
      <c r="W35" s="9">
        <f t="shared" si="8"/>
        <v>0</v>
      </c>
      <c r="X35" s="9"/>
      <c r="Y35" s="9">
        <f t="shared" si="9"/>
        <v>0</v>
      </c>
      <c r="Z35" s="9"/>
      <c r="AA35" s="9">
        <f t="shared" si="10"/>
        <v>0</v>
      </c>
      <c r="AB35" s="9"/>
      <c r="AC35" s="9">
        <f t="shared" si="11"/>
        <v>0</v>
      </c>
    </row>
    <row r="36" spans="1:29" ht="47.25">
      <c r="A36" s="10" t="s">
        <v>27</v>
      </c>
      <c r="B36" s="9" t="s">
        <v>87</v>
      </c>
      <c r="C36" s="9" t="s">
        <v>87</v>
      </c>
      <c r="D36" s="9" t="s">
        <v>88</v>
      </c>
      <c r="E36" s="9">
        <v>103839.27</v>
      </c>
      <c r="F36" s="9">
        <v>10</v>
      </c>
      <c r="G36" s="9">
        <f t="shared" si="0"/>
        <v>1038392.7000000001</v>
      </c>
      <c r="H36" s="11"/>
      <c r="I36" s="9">
        <f t="shared" si="1"/>
        <v>0</v>
      </c>
      <c r="J36" s="17">
        <v>103839.27</v>
      </c>
      <c r="K36" s="9">
        <f t="shared" si="2"/>
        <v>1038392.7000000001</v>
      </c>
      <c r="L36" s="9"/>
      <c r="M36" s="9">
        <f t="shared" si="3"/>
        <v>0</v>
      </c>
      <c r="N36" s="9"/>
      <c r="O36" s="9">
        <f t="shared" si="4"/>
        <v>0</v>
      </c>
      <c r="P36" s="9"/>
      <c r="Q36" s="9">
        <f t="shared" si="5"/>
        <v>0</v>
      </c>
      <c r="R36" s="13"/>
      <c r="S36" s="11">
        <f t="shared" si="6"/>
        <v>0</v>
      </c>
      <c r="T36" s="11"/>
      <c r="U36" s="11">
        <f t="shared" si="7"/>
        <v>0</v>
      </c>
      <c r="V36" s="9"/>
      <c r="W36" s="9">
        <f t="shared" si="8"/>
        <v>0</v>
      </c>
      <c r="X36" s="9"/>
      <c r="Y36" s="9">
        <f t="shared" si="9"/>
        <v>0</v>
      </c>
      <c r="Z36" s="9"/>
      <c r="AA36" s="9">
        <f t="shared" si="10"/>
        <v>0</v>
      </c>
      <c r="AB36" s="9"/>
      <c r="AC36" s="9">
        <f t="shared" si="11"/>
        <v>0</v>
      </c>
    </row>
    <row r="37" spans="1:29">
      <c r="A37" s="10" t="s">
        <v>28</v>
      </c>
      <c r="B37" s="9" t="s">
        <v>89</v>
      </c>
      <c r="C37" s="9" t="s">
        <v>90</v>
      </c>
      <c r="D37" s="9" t="s">
        <v>12</v>
      </c>
      <c r="E37" s="9">
        <v>109.2</v>
      </c>
      <c r="F37" s="9">
        <v>500</v>
      </c>
      <c r="G37" s="9">
        <f t="shared" si="0"/>
        <v>54600</v>
      </c>
      <c r="H37" s="11"/>
      <c r="I37" s="9">
        <f t="shared" si="1"/>
        <v>0</v>
      </c>
      <c r="J37" s="9"/>
      <c r="K37" s="9">
        <f t="shared" si="2"/>
        <v>0</v>
      </c>
      <c r="L37" s="9"/>
      <c r="M37" s="9">
        <f t="shared" si="3"/>
        <v>0</v>
      </c>
      <c r="N37" s="9"/>
      <c r="O37" s="9">
        <f t="shared" si="4"/>
        <v>0</v>
      </c>
      <c r="P37" s="9"/>
      <c r="Q37" s="9">
        <f t="shared" si="5"/>
        <v>0</v>
      </c>
      <c r="R37" s="13"/>
      <c r="S37" s="11">
        <f t="shared" si="6"/>
        <v>0</v>
      </c>
      <c r="T37" s="11"/>
      <c r="U37" s="11">
        <f t="shared" si="7"/>
        <v>0</v>
      </c>
      <c r="V37" s="9"/>
      <c r="W37" s="9">
        <f t="shared" si="8"/>
        <v>0</v>
      </c>
      <c r="X37" s="9"/>
      <c r="Y37" s="9">
        <f t="shared" si="9"/>
        <v>0</v>
      </c>
      <c r="Z37" s="9"/>
      <c r="AA37" s="9">
        <f t="shared" si="10"/>
        <v>0</v>
      </c>
      <c r="AB37" s="17">
        <v>95.65</v>
      </c>
      <c r="AC37" s="9">
        <f t="shared" si="11"/>
        <v>47825</v>
      </c>
    </row>
    <row r="38" spans="1:29" ht="47.25">
      <c r="A38" s="10" t="s">
        <v>29</v>
      </c>
      <c r="B38" s="9" t="s">
        <v>91</v>
      </c>
      <c r="C38" s="9" t="s">
        <v>92</v>
      </c>
      <c r="D38" s="9" t="s">
        <v>12</v>
      </c>
      <c r="E38" s="9">
        <v>119.81</v>
      </c>
      <c r="F38" s="9">
        <v>200</v>
      </c>
      <c r="G38" s="9">
        <f t="shared" si="0"/>
        <v>23962</v>
      </c>
      <c r="H38" s="11"/>
      <c r="I38" s="9">
        <f t="shared" si="1"/>
        <v>0</v>
      </c>
      <c r="J38" s="9"/>
      <c r="K38" s="9">
        <f t="shared" si="2"/>
        <v>0</v>
      </c>
      <c r="L38" s="9"/>
      <c r="M38" s="9">
        <f t="shared" si="3"/>
        <v>0</v>
      </c>
      <c r="N38" s="9"/>
      <c r="O38" s="9">
        <f t="shared" si="4"/>
        <v>0</v>
      </c>
      <c r="P38" s="9"/>
      <c r="Q38" s="9">
        <f t="shared" si="5"/>
        <v>0</v>
      </c>
      <c r="R38" s="13"/>
      <c r="S38" s="11">
        <f t="shared" si="6"/>
        <v>0</v>
      </c>
      <c r="T38" s="11"/>
      <c r="U38" s="11">
        <f t="shared" si="7"/>
        <v>0</v>
      </c>
      <c r="V38" s="9"/>
      <c r="W38" s="9">
        <f t="shared" si="8"/>
        <v>0</v>
      </c>
      <c r="X38" s="9"/>
      <c r="Y38" s="9">
        <f t="shared" si="9"/>
        <v>0</v>
      </c>
      <c r="Z38" s="9"/>
      <c r="AA38" s="9">
        <f t="shared" si="10"/>
        <v>0</v>
      </c>
      <c r="AB38" s="17">
        <v>84.72</v>
      </c>
      <c r="AC38" s="9">
        <f t="shared" si="11"/>
        <v>16944</v>
      </c>
    </row>
    <row r="39" spans="1:29" ht="173.25">
      <c r="A39" s="20" t="s">
        <v>30</v>
      </c>
      <c r="B39" s="9" t="s">
        <v>13</v>
      </c>
      <c r="C39" s="9" t="s">
        <v>14</v>
      </c>
      <c r="D39" s="9" t="s">
        <v>9</v>
      </c>
      <c r="E39" s="9">
        <v>3500</v>
      </c>
      <c r="F39" s="9">
        <v>100</v>
      </c>
      <c r="G39" s="9">
        <f t="shared" si="0"/>
        <v>350000</v>
      </c>
      <c r="H39" s="11"/>
      <c r="I39" s="9">
        <f t="shared" si="1"/>
        <v>0</v>
      </c>
      <c r="J39" s="9"/>
      <c r="K39" s="9">
        <f t="shared" si="2"/>
        <v>0</v>
      </c>
      <c r="L39" s="9"/>
      <c r="M39" s="9">
        <f t="shared" si="3"/>
        <v>0</v>
      </c>
      <c r="N39" s="9"/>
      <c r="O39" s="9">
        <f t="shared" si="4"/>
        <v>0</v>
      </c>
      <c r="P39" s="9"/>
      <c r="Q39" s="9">
        <f t="shared" si="5"/>
        <v>0</v>
      </c>
      <c r="R39" s="13"/>
      <c r="S39" s="11">
        <f t="shared" si="6"/>
        <v>0</v>
      </c>
      <c r="T39" s="11"/>
      <c r="U39" s="11">
        <f t="shared" si="7"/>
        <v>0</v>
      </c>
      <c r="V39" s="9"/>
      <c r="W39" s="9">
        <f t="shared" si="8"/>
        <v>0</v>
      </c>
      <c r="X39" s="9"/>
      <c r="Y39" s="9">
        <f t="shared" si="9"/>
        <v>0</v>
      </c>
      <c r="Z39" s="9"/>
      <c r="AA39" s="9">
        <f t="shared" si="10"/>
        <v>0</v>
      </c>
      <c r="AB39" s="9"/>
      <c r="AC39" s="9">
        <f t="shared" si="11"/>
        <v>0</v>
      </c>
    </row>
    <row r="40" spans="1:29" ht="299.25">
      <c r="A40" s="10" t="s">
        <v>31</v>
      </c>
      <c r="B40" s="9" t="s">
        <v>93</v>
      </c>
      <c r="C40" s="9" t="s">
        <v>94</v>
      </c>
      <c r="D40" s="9" t="s">
        <v>9</v>
      </c>
      <c r="E40" s="9">
        <v>3400</v>
      </c>
      <c r="F40" s="9">
        <v>600</v>
      </c>
      <c r="G40" s="9">
        <f t="shared" si="0"/>
        <v>2040000</v>
      </c>
      <c r="H40" s="11"/>
      <c r="I40" s="9">
        <f t="shared" si="1"/>
        <v>0</v>
      </c>
      <c r="J40" s="9"/>
      <c r="K40" s="9">
        <f t="shared" si="2"/>
        <v>0</v>
      </c>
      <c r="L40" s="9"/>
      <c r="M40" s="9">
        <f t="shared" si="3"/>
        <v>0</v>
      </c>
      <c r="N40" s="9"/>
      <c r="O40" s="9">
        <f t="shared" si="4"/>
        <v>0</v>
      </c>
      <c r="P40" s="9"/>
      <c r="Q40" s="9">
        <f t="shared" si="5"/>
        <v>0</v>
      </c>
      <c r="R40" s="13"/>
      <c r="S40" s="11">
        <f t="shared" si="6"/>
        <v>0</v>
      </c>
      <c r="T40" s="11"/>
      <c r="U40" s="11">
        <f t="shared" si="7"/>
        <v>0</v>
      </c>
      <c r="V40" s="9"/>
      <c r="W40" s="9">
        <f t="shared" si="8"/>
        <v>0</v>
      </c>
      <c r="X40" s="17">
        <v>3400</v>
      </c>
      <c r="Y40" s="9">
        <f t="shared" si="9"/>
        <v>2040000</v>
      </c>
      <c r="Z40" s="9"/>
      <c r="AA40" s="9">
        <f t="shared" si="10"/>
        <v>0</v>
      </c>
      <c r="AB40" s="9"/>
      <c r="AC40" s="9">
        <f t="shared" si="11"/>
        <v>0</v>
      </c>
    </row>
    <row r="41" spans="1:29" ht="299.25">
      <c r="A41" s="10" t="s">
        <v>32</v>
      </c>
      <c r="B41" s="9" t="s">
        <v>95</v>
      </c>
      <c r="C41" s="9" t="s">
        <v>96</v>
      </c>
      <c r="D41" s="9" t="s">
        <v>9</v>
      </c>
      <c r="E41" s="9">
        <v>2678</v>
      </c>
      <c r="F41" s="9">
        <v>200</v>
      </c>
      <c r="G41" s="9">
        <f t="shared" si="0"/>
        <v>535600</v>
      </c>
      <c r="H41" s="11"/>
      <c r="I41" s="9">
        <f t="shared" si="1"/>
        <v>0</v>
      </c>
      <c r="J41" s="9"/>
      <c r="K41" s="9">
        <f t="shared" si="2"/>
        <v>0</v>
      </c>
      <c r="L41" s="9"/>
      <c r="M41" s="9">
        <f t="shared" si="3"/>
        <v>0</v>
      </c>
      <c r="N41" s="9"/>
      <c r="O41" s="9">
        <f t="shared" si="4"/>
        <v>0</v>
      </c>
      <c r="P41" s="9"/>
      <c r="Q41" s="9">
        <f t="shared" si="5"/>
        <v>0</v>
      </c>
      <c r="R41" s="19">
        <v>2466</v>
      </c>
      <c r="S41" s="11">
        <f t="shared" si="6"/>
        <v>493200</v>
      </c>
      <c r="T41" s="11"/>
      <c r="U41" s="11">
        <f t="shared" si="7"/>
        <v>0</v>
      </c>
      <c r="V41" s="9"/>
      <c r="W41" s="9">
        <f t="shared" si="8"/>
        <v>0</v>
      </c>
      <c r="X41" s="9"/>
      <c r="Y41" s="9">
        <f t="shared" si="9"/>
        <v>0</v>
      </c>
      <c r="Z41" s="9"/>
      <c r="AA41" s="9">
        <f>Z41*F41</f>
        <v>0</v>
      </c>
      <c r="AB41" s="9"/>
      <c r="AC41" s="9">
        <f t="shared" si="11"/>
        <v>0</v>
      </c>
    </row>
    <row r="42" spans="1:29" ht="47.25">
      <c r="A42" s="10" t="s">
        <v>33</v>
      </c>
      <c r="B42" s="9" t="s">
        <v>97</v>
      </c>
      <c r="C42" s="9" t="s">
        <v>97</v>
      </c>
      <c r="D42" s="9" t="s">
        <v>9</v>
      </c>
      <c r="E42" s="9">
        <v>9981</v>
      </c>
      <c r="F42" s="9">
        <v>20</v>
      </c>
      <c r="G42" s="9">
        <f t="shared" si="0"/>
        <v>199620</v>
      </c>
      <c r="H42" s="11"/>
      <c r="I42" s="9">
        <f t="shared" si="1"/>
        <v>0</v>
      </c>
      <c r="J42" s="9"/>
      <c r="K42" s="9">
        <f t="shared" si="2"/>
        <v>0</v>
      </c>
      <c r="L42" s="9"/>
      <c r="M42" s="9">
        <f t="shared" si="3"/>
        <v>0</v>
      </c>
      <c r="N42" s="9"/>
      <c r="O42" s="9">
        <f t="shared" si="4"/>
        <v>0</v>
      </c>
      <c r="P42" s="17">
        <v>6879</v>
      </c>
      <c r="Q42" s="9">
        <f t="shared" si="5"/>
        <v>137580</v>
      </c>
      <c r="R42" s="13">
        <v>8980</v>
      </c>
      <c r="S42" s="11">
        <f t="shared" si="6"/>
        <v>179600</v>
      </c>
      <c r="T42" s="11"/>
      <c r="U42" s="11">
        <f t="shared" si="7"/>
        <v>0</v>
      </c>
      <c r="V42" s="9"/>
      <c r="W42" s="9">
        <f t="shared" si="8"/>
        <v>0</v>
      </c>
      <c r="X42" s="9"/>
      <c r="Y42" s="9">
        <f t="shared" si="9"/>
        <v>0</v>
      </c>
      <c r="Z42" s="9"/>
      <c r="AA42" s="9">
        <f t="shared" si="10"/>
        <v>0</v>
      </c>
      <c r="AB42" s="9"/>
      <c r="AC42" s="9">
        <f t="shared" si="11"/>
        <v>0</v>
      </c>
    </row>
    <row r="43" spans="1:29" ht="31.5">
      <c r="A43" s="20" t="s">
        <v>34</v>
      </c>
      <c r="B43" s="9" t="s">
        <v>98</v>
      </c>
      <c r="C43" s="9" t="s">
        <v>99</v>
      </c>
      <c r="D43" s="9" t="s">
        <v>9</v>
      </c>
      <c r="E43" s="9">
        <v>10200</v>
      </c>
      <c r="F43" s="9">
        <v>10</v>
      </c>
      <c r="G43" s="9">
        <f t="shared" si="0"/>
        <v>102000</v>
      </c>
      <c r="H43" s="11"/>
      <c r="I43" s="9">
        <f t="shared" si="1"/>
        <v>0</v>
      </c>
      <c r="J43" s="9"/>
      <c r="K43" s="9">
        <f t="shared" si="2"/>
        <v>0</v>
      </c>
      <c r="L43" s="9"/>
      <c r="M43" s="9">
        <f t="shared" si="3"/>
        <v>0</v>
      </c>
      <c r="N43" s="9"/>
      <c r="O43" s="9">
        <f t="shared" si="4"/>
        <v>0</v>
      </c>
      <c r="P43" s="9"/>
      <c r="Q43" s="9">
        <f t="shared" si="5"/>
        <v>0</v>
      </c>
      <c r="R43" s="13"/>
      <c r="S43" s="11">
        <f t="shared" si="6"/>
        <v>0</v>
      </c>
      <c r="T43" s="11"/>
      <c r="U43" s="11">
        <f t="shared" si="7"/>
        <v>0</v>
      </c>
      <c r="V43" s="9"/>
      <c r="W43" s="9">
        <f t="shared" si="8"/>
        <v>0</v>
      </c>
      <c r="X43" s="9"/>
      <c r="Y43" s="9">
        <f t="shared" si="9"/>
        <v>0</v>
      </c>
      <c r="Z43" s="9"/>
      <c r="AA43" s="9">
        <f t="shared" si="10"/>
        <v>0</v>
      </c>
      <c r="AB43" s="9"/>
      <c r="AC43" s="9">
        <f t="shared" si="11"/>
        <v>0</v>
      </c>
    </row>
    <row r="44" spans="1:29" ht="362.25">
      <c r="A44" s="10" t="s">
        <v>35</v>
      </c>
      <c r="B44" s="9" t="s">
        <v>100</v>
      </c>
      <c r="C44" s="9" t="s">
        <v>101</v>
      </c>
      <c r="D44" s="9" t="s">
        <v>9</v>
      </c>
      <c r="E44" s="9">
        <v>45100</v>
      </c>
      <c r="F44" s="9">
        <v>100</v>
      </c>
      <c r="G44" s="9">
        <f t="shared" si="0"/>
        <v>4510000</v>
      </c>
      <c r="H44" s="11"/>
      <c r="I44" s="9">
        <f t="shared" si="1"/>
        <v>0</v>
      </c>
      <c r="J44" s="9"/>
      <c r="K44" s="9">
        <f t="shared" si="2"/>
        <v>0</v>
      </c>
      <c r="L44" s="9"/>
      <c r="M44" s="9">
        <f t="shared" si="3"/>
        <v>0</v>
      </c>
      <c r="N44" s="9"/>
      <c r="O44" s="9">
        <f t="shared" si="4"/>
        <v>0</v>
      </c>
      <c r="P44" s="9"/>
      <c r="Q44" s="9">
        <f t="shared" si="5"/>
        <v>0</v>
      </c>
      <c r="R44" s="19">
        <v>44920</v>
      </c>
      <c r="S44" s="11">
        <f t="shared" si="6"/>
        <v>4492000</v>
      </c>
      <c r="T44" s="11"/>
      <c r="U44" s="11">
        <f t="shared" si="7"/>
        <v>0</v>
      </c>
      <c r="V44" s="9"/>
      <c r="W44" s="9">
        <f t="shared" si="8"/>
        <v>0</v>
      </c>
      <c r="X44" s="9"/>
      <c r="Y44" s="9">
        <f t="shared" si="9"/>
        <v>0</v>
      </c>
      <c r="Z44" s="9"/>
      <c r="AA44" s="9">
        <f t="shared" si="10"/>
        <v>0</v>
      </c>
      <c r="AB44" s="9"/>
      <c r="AC44" s="9">
        <f t="shared" si="11"/>
        <v>0</v>
      </c>
    </row>
    <row r="45" spans="1:29" ht="63">
      <c r="A45" s="10" t="s">
        <v>36</v>
      </c>
      <c r="B45" s="9" t="s">
        <v>102</v>
      </c>
      <c r="C45" s="9" t="s">
        <v>103</v>
      </c>
      <c r="D45" s="9" t="s">
        <v>104</v>
      </c>
      <c r="E45" s="9">
        <v>70</v>
      </c>
      <c r="F45" s="9">
        <v>15000</v>
      </c>
      <c r="G45" s="9">
        <f t="shared" si="0"/>
        <v>1050000</v>
      </c>
      <c r="H45" s="11"/>
      <c r="I45" s="9">
        <f t="shared" si="1"/>
        <v>0</v>
      </c>
      <c r="J45" s="9"/>
      <c r="K45" s="9">
        <f t="shared" si="2"/>
        <v>0</v>
      </c>
      <c r="L45" s="17">
        <v>35</v>
      </c>
      <c r="M45" s="9">
        <f t="shared" si="3"/>
        <v>525000</v>
      </c>
      <c r="N45" s="9"/>
      <c r="O45" s="9">
        <f t="shared" si="4"/>
        <v>0</v>
      </c>
      <c r="P45" s="9">
        <v>42</v>
      </c>
      <c r="Q45" s="9">
        <f t="shared" si="5"/>
        <v>630000</v>
      </c>
      <c r="R45" s="13"/>
      <c r="S45" s="11">
        <f t="shared" si="6"/>
        <v>0</v>
      </c>
      <c r="T45" s="11"/>
      <c r="U45" s="11">
        <f t="shared" si="7"/>
        <v>0</v>
      </c>
      <c r="V45" s="9"/>
      <c r="W45" s="9">
        <f t="shared" si="8"/>
        <v>0</v>
      </c>
      <c r="X45" s="9"/>
      <c r="Y45" s="9">
        <f t="shared" si="9"/>
        <v>0</v>
      </c>
      <c r="Z45" s="9"/>
      <c r="AA45" s="9">
        <f t="shared" si="10"/>
        <v>0</v>
      </c>
      <c r="AB45" s="9"/>
      <c r="AC45" s="9">
        <f t="shared" si="11"/>
        <v>0</v>
      </c>
    </row>
    <row r="46" spans="1:29" ht="110.25">
      <c r="A46" s="10" t="s">
        <v>37</v>
      </c>
      <c r="B46" s="9" t="s">
        <v>105</v>
      </c>
      <c r="C46" s="9" t="s">
        <v>106</v>
      </c>
      <c r="D46" s="9" t="s">
        <v>104</v>
      </c>
      <c r="E46" s="9">
        <v>15800</v>
      </c>
      <c r="F46" s="9">
        <v>80</v>
      </c>
      <c r="G46" s="9">
        <f t="shared" si="0"/>
        <v>1264000</v>
      </c>
      <c r="H46" s="11"/>
      <c r="I46" s="9">
        <f t="shared" si="1"/>
        <v>0</v>
      </c>
      <c r="J46" s="9"/>
      <c r="K46" s="9">
        <f t="shared" si="2"/>
        <v>0</v>
      </c>
      <c r="L46" s="17">
        <v>15000</v>
      </c>
      <c r="M46" s="9">
        <f t="shared" si="3"/>
        <v>1200000</v>
      </c>
      <c r="N46" s="9"/>
      <c r="O46" s="9">
        <f t="shared" si="4"/>
        <v>0</v>
      </c>
      <c r="P46" s="9"/>
      <c r="Q46" s="9">
        <f t="shared" si="5"/>
        <v>0</v>
      </c>
      <c r="R46" s="13"/>
      <c r="S46" s="11">
        <f t="shared" si="6"/>
        <v>0</v>
      </c>
      <c r="T46" s="11"/>
      <c r="U46" s="11">
        <f t="shared" si="7"/>
        <v>0</v>
      </c>
      <c r="V46" s="9"/>
      <c r="W46" s="9">
        <f t="shared" si="8"/>
        <v>0</v>
      </c>
      <c r="X46" s="9"/>
      <c r="Y46" s="9">
        <f t="shared" si="9"/>
        <v>0</v>
      </c>
      <c r="Z46" s="9"/>
      <c r="AA46" s="9">
        <f t="shared" si="10"/>
        <v>0</v>
      </c>
      <c r="AB46" s="9"/>
      <c r="AC46" s="9">
        <f t="shared" si="11"/>
        <v>0</v>
      </c>
    </row>
  </sheetData>
  <autoFilter ref="A7:AC46"/>
  <mergeCells count="20">
    <mergeCell ref="Z6:AA6"/>
    <mergeCell ref="AB6:AC6"/>
    <mergeCell ref="A2:G2"/>
    <mergeCell ref="A3:G3"/>
    <mergeCell ref="A6:A7"/>
    <mergeCell ref="B6:B7"/>
    <mergeCell ref="C6:C7"/>
    <mergeCell ref="D6:D7"/>
    <mergeCell ref="E6:E7"/>
    <mergeCell ref="F6:F7"/>
    <mergeCell ref="G6:G7"/>
    <mergeCell ref="R6:S6"/>
    <mergeCell ref="J6:K6"/>
    <mergeCell ref="T6:U6"/>
    <mergeCell ref="H6:I6"/>
    <mergeCell ref="N6:O6"/>
    <mergeCell ref="P6:Q6"/>
    <mergeCell ref="L6:M6"/>
    <mergeCell ref="V6:W6"/>
    <mergeCell ref="X6:Y6"/>
  </mergeCells>
  <pageMargins left="0.15748031496062992" right="0.19685039370078741" top="0.19685039370078741" bottom="0.19685039370078741" header="0.31496062992125984" footer="0.31496062992125984"/>
  <pageSetup paperSize="9" scale="48" orientation="landscape"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РБ </vt:lpstr>
      <vt:lpstr>'РБ '!Область_печати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2020-11-13T19:49:12Z</dcterms:modified>
</cp:coreProperties>
</file>