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tabRatio="178"/>
  </bookViews>
  <sheets>
    <sheet name="РБ " sheetId="3" r:id="rId1"/>
  </sheets>
  <definedNames>
    <definedName name="_xlnm._FilterDatabase" localSheetId="0" hidden="1">'РБ '!$A$6:$R$29</definedName>
    <definedName name="_xlnm.Print_Area" localSheetId="0">'РБ '!$A$1:$U$42</definedName>
  </definedNames>
  <calcPr calcId="124519"/>
</workbook>
</file>

<file path=xl/calcChain.xml><?xml version="1.0" encoding="utf-8"?>
<calcChain xmlns="http://schemas.openxmlformats.org/spreadsheetml/2006/main">
  <c r="U25" i="3"/>
  <c r="I8"/>
  <c r="K8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9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U20" l="1"/>
  <c r="U21"/>
  <c r="U22"/>
  <c r="U23"/>
  <c r="U24"/>
  <c r="U26"/>
  <c r="U27"/>
  <c r="U28"/>
  <c r="U29"/>
  <c r="U30"/>
  <c r="U9"/>
  <c r="U10"/>
  <c r="U11"/>
  <c r="U12"/>
  <c r="U13"/>
  <c r="U14"/>
  <c r="U15"/>
  <c r="U16"/>
  <c r="U17"/>
  <c r="U18"/>
  <c r="U19"/>
  <c r="U8"/>
  <c r="M8"/>
  <c r="G9" l="1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8"/>
</calcChain>
</file>

<file path=xl/sharedStrings.xml><?xml version="1.0" encoding="utf-8"?>
<sst xmlns="http://schemas.openxmlformats.org/spreadsheetml/2006/main" count="106" uniqueCount="76">
  <si>
    <t>№ п/п</t>
  </si>
  <si>
    <t>Наименование</t>
  </si>
  <si>
    <t>Ед.изм.</t>
  </si>
  <si>
    <t>Сумма</t>
  </si>
  <si>
    <t>Дополнительная характеристика</t>
  </si>
  <si>
    <t>Кол-во</t>
  </si>
  <si>
    <t>цена</t>
  </si>
  <si>
    <t>сумма</t>
  </si>
  <si>
    <t>фл</t>
  </si>
  <si>
    <t xml:space="preserve">Объявление о проведении  закупок медицинских  изделий (лабораторных реагентов)  способом запроса ценовых предложений          
</t>
  </si>
  <si>
    <t>флакон</t>
  </si>
  <si>
    <t>Натрия хлорид</t>
  </si>
  <si>
    <t>Эритромицин</t>
  </si>
  <si>
    <t>Фамотидин</t>
  </si>
  <si>
    <t>Приложение №1 к протоколу №1-A от 03.02.2021г.</t>
  </si>
  <si>
    <t>Вода для инъекций</t>
  </si>
  <si>
    <t>раствор для инъекций 5мл</t>
  </si>
  <si>
    <t>ампула</t>
  </si>
  <si>
    <t>Диклофенак</t>
  </si>
  <si>
    <t>суппозиторий ректальный 100 мг  №10</t>
  </si>
  <si>
    <t>супп</t>
  </si>
  <si>
    <t>Жировые эмульсии для парентерального питания (СМОФлипид)</t>
  </si>
  <si>
    <t xml:space="preserve">эмульсия для инфузий, 20% 100мл </t>
  </si>
  <si>
    <t>Декстроза</t>
  </si>
  <si>
    <t>раствор для инфузий 10% 200мл, №1 (заводской)</t>
  </si>
  <si>
    <t xml:space="preserve">Дисоль </t>
  </si>
  <si>
    <t xml:space="preserve"> раствор для инфузий 400 мл</t>
  </si>
  <si>
    <t>оксолиновая мазь</t>
  </si>
  <si>
    <t>0,25% 10 г</t>
  </si>
  <si>
    <t>тубе</t>
  </si>
  <si>
    <t>Кальция глюконат</t>
  </si>
  <si>
    <t>раствор для инъекций 10%, 5 мл</t>
  </si>
  <si>
    <t>Метилдопа</t>
  </si>
  <si>
    <t>таблетка 250мг</t>
  </si>
  <si>
    <t>таблетка</t>
  </si>
  <si>
    <t>раствор для инфузий 0,9% 100мл  №1 (заводской)</t>
  </si>
  <si>
    <t>Нифедипин</t>
  </si>
  <si>
    <t>таблетка, 10 мг</t>
  </si>
  <si>
    <t>Перметрин</t>
  </si>
  <si>
    <t>Раствор для наружного применения 0.5% №1</t>
  </si>
  <si>
    <t>Октаплекс™ 500 МЕ (концентрат протромбинового комплекса)</t>
  </si>
  <si>
    <t>Лиофилизированный порошок для приготовления раствора для внутривенного введения в комплекте с растворителем (вода для инъекции) и набором для введения, 500 МЕ №1</t>
  </si>
  <si>
    <t>Тетрациклин</t>
  </si>
  <si>
    <t>Мазь глазная 1 % 3 грамм №1</t>
  </si>
  <si>
    <t>туба</t>
  </si>
  <si>
    <t>Фитоменадион</t>
  </si>
  <si>
    <t>раствор для внутримышечного введения в ампулах 10мг/мл 1 мл №5</t>
  </si>
  <si>
    <t>Тримеперидин*</t>
  </si>
  <si>
    <t>раствор для инъекций 2% 1 мл</t>
  </si>
  <si>
    <t>Фентанил</t>
  </si>
  <si>
    <t>раствор для инъекций 0,005% 2мл, №5</t>
  </si>
  <si>
    <t>Этанол</t>
  </si>
  <si>
    <t>раствор 70% 90мл</t>
  </si>
  <si>
    <t>раствор 90% 90мл</t>
  </si>
  <si>
    <t>Пентаглобин</t>
  </si>
  <si>
    <t>Раствор для внутривенного введения, 50 мл, №1</t>
  </si>
  <si>
    <t>Добутамин</t>
  </si>
  <si>
    <t>раствор, 250мг/20мл</t>
  </si>
  <si>
    <t>Адеметионин</t>
  </si>
  <si>
    <t>Порошок лиофилизированный для приготовления раствора для внутривенного и внутримышечного введения в комплекте с растворителем, 500 мг, 5 мл, №5</t>
  </si>
  <si>
    <t>Порошок лиофилизированный для приготовления раствора для инъекций в комплекте с растворителем (0.9 % раствор натрия хлорида) №5</t>
  </si>
  <si>
    <t>ТОО "Эверест Фарм"</t>
  </si>
  <si>
    <t>ПТ "Сагиндыков и К"</t>
  </si>
  <si>
    <t>ТОО "Фитофарм"</t>
  </si>
  <si>
    <t>ТОО "Фарм Люкс KZ"</t>
  </si>
  <si>
    <t xml:space="preserve"> ТОО "Ак ниет"</t>
  </si>
  <si>
    <t>ШФ ТОО "КФК "Медсервис плюс"</t>
  </si>
  <si>
    <t>ТОО "Pharm Stock Medicines.Kz"</t>
  </si>
  <si>
    <t>Цена</t>
  </si>
  <si>
    <t>Председатель комиссии</t>
  </si>
  <si>
    <t>Новик С.В.</t>
  </si>
  <si>
    <t>Саурбаев Н.М.</t>
  </si>
  <si>
    <t>Ережепов М.К.</t>
  </si>
  <si>
    <t>Члены комиссии</t>
  </si>
  <si>
    <t>Секретарь комиссии</t>
  </si>
  <si>
    <t>Мусилим Т.Н.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</si>
</sst>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_-* #,##0\ _₽_-;\-* #,##0\ _₽_-;_-* &quot;-&quot;??\ _₽_-;_-@_-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sz val="20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1" fillId="0" borderId="0" applyFont="0" applyFill="0" applyBorder="0" applyAlignment="0" applyProtection="0"/>
    <xf numFmtId="0" fontId="7" fillId="0" borderId="0"/>
    <xf numFmtId="0" fontId="7" fillId="0" borderId="0">
      <alignment horizontal="center"/>
    </xf>
  </cellStyleXfs>
  <cellXfs count="31">
    <xf numFmtId="0" fontId="0" fillId="0" borderId="0" xfId="0"/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4" fontId="5" fillId="0" borderId="0" xfId="0" applyNumberFormat="1" applyFont="1" applyFill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4" fontId="9" fillId="0" borderId="1" xfId="4" applyNumberFormat="1" applyFont="1" applyFill="1" applyBorder="1" applyAlignment="1">
      <alignment horizontal="left" vertical="center" wrapText="1"/>
    </xf>
    <xf numFmtId="49" fontId="9" fillId="0" borderId="1" xfId="4" applyNumberFormat="1" applyFont="1" applyFill="1" applyBorder="1" applyAlignment="1">
      <alignment horizontal="left" vertical="center" wrapText="1"/>
    </xf>
    <xf numFmtId="4" fontId="9" fillId="3" borderId="1" xfId="4" applyNumberFormat="1" applyFont="1" applyFill="1" applyBorder="1" applyAlignment="1">
      <alignment horizontal="left" vertical="center" wrapText="1"/>
    </xf>
    <xf numFmtId="4" fontId="9" fillId="2" borderId="1" xfId="4" applyNumberFormat="1" applyFont="1" applyFill="1" applyBorder="1" applyAlignment="1">
      <alignment horizontal="left" vertical="center" wrapText="1"/>
    </xf>
    <xf numFmtId="49" fontId="9" fillId="3" borderId="1" xfId="4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vertical="center" wrapText="1"/>
    </xf>
    <xf numFmtId="4" fontId="6" fillId="0" borderId="5" xfId="0" applyNumberFormat="1" applyFont="1" applyFill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165" fontId="6" fillId="0" borderId="3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4" fontId="6" fillId="0" borderId="0" xfId="0" applyNumberFormat="1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 wrapText="1"/>
    </xf>
    <xf numFmtId="4" fontId="6" fillId="0" borderId="0" xfId="0" applyNumberFormat="1" applyFont="1" applyFill="1" applyAlignment="1">
      <alignment horizontal="left" vertical="center"/>
    </xf>
  </cellXfs>
  <cellStyles count="5">
    <cellStyle name="Обычный" xfId="0" builtinId="0"/>
    <cellStyle name="Обычный 2" xfId="3"/>
    <cellStyle name="Обычный 2 2" xfId="1"/>
    <cellStyle name="Обычный_Лист1" xfId="4"/>
    <cellStyle name="Финансов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U38"/>
  <sheetViews>
    <sheetView tabSelected="1" view="pageBreakPreview" zoomScaleNormal="90" zoomScaleSheetLayoutView="100" workbookViewId="0">
      <pane xSplit="3" ySplit="7" topLeftCell="D31" activePane="bottomRight" state="frozen"/>
      <selection pane="topRight" activeCell="D1" sqref="D1"/>
      <selection pane="bottomLeft" activeCell="A8" sqref="A8"/>
      <selection pane="bottomRight" activeCell="J35" sqref="J35"/>
    </sheetView>
  </sheetViews>
  <sheetFormatPr defaultRowHeight="20.25"/>
  <cols>
    <col min="1" max="1" width="7.28515625" style="1" customWidth="1"/>
    <col min="2" max="2" width="32.85546875" style="2" customWidth="1"/>
    <col min="3" max="3" width="41.28515625" style="3" customWidth="1"/>
    <col min="4" max="4" width="17.140625" style="1" customWidth="1"/>
    <col min="5" max="5" width="16" style="4" customWidth="1"/>
    <col min="6" max="6" width="13" style="1" customWidth="1"/>
    <col min="7" max="7" width="18.140625" style="1" customWidth="1"/>
    <col min="8" max="9" width="14.28515625" style="6" customWidth="1"/>
    <col min="10" max="17" width="14.28515625" style="1" customWidth="1"/>
    <col min="18" max="18" width="14.28515625" customWidth="1"/>
    <col min="19" max="21" width="14.28515625" style="1" customWidth="1"/>
    <col min="22" max="16384" width="9.140625" style="1"/>
  </cols>
  <sheetData>
    <row r="2" spans="1:21" ht="20.25" customHeight="1">
      <c r="A2" s="15" t="s">
        <v>14</v>
      </c>
      <c r="B2" s="15"/>
      <c r="C2" s="15"/>
      <c r="D2" s="15"/>
      <c r="E2" s="15"/>
      <c r="F2" s="15"/>
      <c r="G2" s="15"/>
      <c r="H2" s="9"/>
      <c r="I2" s="9"/>
    </row>
    <row r="3" spans="1:21" ht="45" customHeight="1">
      <c r="A3" s="15" t="s">
        <v>9</v>
      </c>
      <c r="B3" s="15"/>
      <c r="C3" s="15"/>
      <c r="D3" s="15"/>
      <c r="E3" s="15"/>
      <c r="F3" s="15"/>
      <c r="G3" s="15"/>
      <c r="H3" s="9"/>
      <c r="I3" s="9"/>
    </row>
    <row r="6" spans="1:21" ht="86.25" customHeight="1">
      <c r="A6" s="16" t="s">
        <v>0</v>
      </c>
      <c r="B6" s="17" t="s">
        <v>1</v>
      </c>
      <c r="C6" s="19" t="s">
        <v>4</v>
      </c>
      <c r="D6" s="17" t="s">
        <v>2</v>
      </c>
      <c r="E6" s="21" t="s">
        <v>5</v>
      </c>
      <c r="F6" s="17" t="s">
        <v>68</v>
      </c>
      <c r="G6" s="17" t="s">
        <v>3</v>
      </c>
      <c r="H6" s="23" t="s">
        <v>61</v>
      </c>
      <c r="I6" s="24"/>
      <c r="J6" s="23" t="s">
        <v>62</v>
      </c>
      <c r="K6" s="24"/>
      <c r="L6" s="23" t="s">
        <v>63</v>
      </c>
      <c r="M6" s="24"/>
      <c r="N6" s="23" t="s">
        <v>64</v>
      </c>
      <c r="O6" s="24"/>
      <c r="P6" s="23" t="s">
        <v>65</v>
      </c>
      <c r="Q6" s="24"/>
      <c r="R6" s="23" t="s">
        <v>66</v>
      </c>
      <c r="S6" s="24"/>
      <c r="T6" s="23" t="s">
        <v>67</v>
      </c>
      <c r="U6" s="24"/>
    </row>
    <row r="7" spans="1:21" ht="27" customHeight="1">
      <c r="A7" s="16"/>
      <c r="B7" s="18"/>
      <c r="C7" s="20"/>
      <c r="D7" s="18"/>
      <c r="E7" s="22"/>
      <c r="F7" s="18"/>
      <c r="G7" s="18"/>
      <c r="H7" s="5" t="s">
        <v>6</v>
      </c>
      <c r="I7" s="5" t="s">
        <v>7</v>
      </c>
      <c r="J7" s="5" t="s">
        <v>6</v>
      </c>
      <c r="K7" s="5" t="s">
        <v>7</v>
      </c>
      <c r="L7" s="5" t="s">
        <v>6</v>
      </c>
      <c r="M7" s="5" t="s">
        <v>7</v>
      </c>
      <c r="N7" s="5" t="s">
        <v>6</v>
      </c>
      <c r="O7" s="5" t="s">
        <v>7</v>
      </c>
      <c r="P7" s="5" t="s">
        <v>6</v>
      </c>
      <c r="Q7" s="5" t="s">
        <v>7</v>
      </c>
      <c r="R7" s="5" t="s">
        <v>6</v>
      </c>
      <c r="S7" s="5" t="s">
        <v>7</v>
      </c>
      <c r="T7" s="5" t="s">
        <v>6</v>
      </c>
      <c r="U7" s="5" t="s">
        <v>7</v>
      </c>
    </row>
    <row r="8" spans="1:21">
      <c r="A8" s="14">
        <v>1</v>
      </c>
      <c r="B8" s="10" t="s">
        <v>15</v>
      </c>
      <c r="C8" s="10" t="s">
        <v>16</v>
      </c>
      <c r="D8" s="10" t="s">
        <v>17</v>
      </c>
      <c r="E8" s="10">
        <v>600</v>
      </c>
      <c r="F8" s="10">
        <v>41.2</v>
      </c>
      <c r="G8" s="10">
        <f t="shared" ref="G8" si="0">E8*F8</f>
        <v>24720</v>
      </c>
      <c r="H8" s="12">
        <v>38</v>
      </c>
      <c r="I8" s="12">
        <f>E8*H8</f>
        <v>22800</v>
      </c>
      <c r="J8" s="10"/>
      <c r="K8" s="10">
        <f>J8*E8</f>
        <v>0</v>
      </c>
      <c r="L8" s="10"/>
      <c r="M8" s="10">
        <f>L8*F8</f>
        <v>0</v>
      </c>
      <c r="N8" s="10"/>
      <c r="O8" s="10">
        <f>N8*E8</f>
        <v>0</v>
      </c>
      <c r="P8" s="10"/>
      <c r="Q8" s="10">
        <f>P8*E8</f>
        <v>0</v>
      </c>
      <c r="R8" s="10"/>
      <c r="S8" s="10">
        <f>R8*E8</f>
        <v>0</v>
      </c>
      <c r="T8" s="10"/>
      <c r="U8" s="10">
        <f>E8*T8</f>
        <v>0</v>
      </c>
    </row>
    <row r="9" spans="1:21">
      <c r="A9" s="14">
        <v>2</v>
      </c>
      <c r="B9" s="10" t="s">
        <v>18</v>
      </c>
      <c r="C9" s="10" t="s">
        <v>19</v>
      </c>
      <c r="D9" s="10" t="s">
        <v>20</v>
      </c>
      <c r="E9" s="10">
        <v>10000</v>
      </c>
      <c r="F9" s="10">
        <v>70.900000000000006</v>
      </c>
      <c r="G9" s="10">
        <f t="shared" ref="G9:G30" si="1">E9*F9</f>
        <v>709000</v>
      </c>
      <c r="H9" s="12">
        <v>58</v>
      </c>
      <c r="I9" s="12">
        <f t="shared" ref="I9:I30" si="2">E9*H9</f>
        <v>580000</v>
      </c>
      <c r="J9" s="10">
        <v>68</v>
      </c>
      <c r="K9" s="10">
        <f t="shared" ref="K9:K30" si="3">E9*J9</f>
        <v>680000</v>
      </c>
      <c r="L9" s="10">
        <v>62.59</v>
      </c>
      <c r="M9" s="10">
        <f>L9*E9</f>
        <v>625900</v>
      </c>
      <c r="N9" s="10"/>
      <c r="O9" s="10">
        <f t="shared" ref="O9:O30" si="4">N9*E9</f>
        <v>0</v>
      </c>
      <c r="P9" s="10"/>
      <c r="Q9" s="10">
        <f t="shared" ref="Q9:Q30" si="5">P9*E9</f>
        <v>0</v>
      </c>
      <c r="R9" s="10"/>
      <c r="S9" s="10">
        <f t="shared" ref="S9:S30" si="6">R9*E9</f>
        <v>0</v>
      </c>
      <c r="T9" s="10"/>
      <c r="U9" s="10">
        <f t="shared" ref="U9:U30" si="7">E9*T9</f>
        <v>0</v>
      </c>
    </row>
    <row r="10" spans="1:21" s="7" customFormat="1" ht="47.25">
      <c r="A10" s="11">
        <v>3</v>
      </c>
      <c r="B10" s="10" t="s">
        <v>21</v>
      </c>
      <c r="C10" s="10" t="s">
        <v>22</v>
      </c>
      <c r="D10" s="10" t="s">
        <v>10</v>
      </c>
      <c r="E10" s="10">
        <v>200</v>
      </c>
      <c r="F10" s="10">
        <v>7853</v>
      </c>
      <c r="G10" s="10">
        <f t="shared" si="1"/>
        <v>1570600</v>
      </c>
      <c r="H10" s="10"/>
      <c r="I10" s="10">
        <f t="shared" si="2"/>
        <v>0</v>
      </c>
      <c r="J10" s="10"/>
      <c r="K10" s="10">
        <f t="shared" si="3"/>
        <v>0</v>
      </c>
      <c r="L10" s="10"/>
      <c r="M10" s="10">
        <f t="shared" ref="M10:M30" si="8">L10*E10</f>
        <v>0</v>
      </c>
      <c r="N10" s="10"/>
      <c r="O10" s="10">
        <f t="shared" si="4"/>
        <v>0</v>
      </c>
      <c r="P10" s="10"/>
      <c r="Q10" s="10">
        <f t="shared" si="5"/>
        <v>0</v>
      </c>
      <c r="R10" s="10"/>
      <c r="S10" s="10">
        <f t="shared" si="6"/>
        <v>0</v>
      </c>
      <c r="T10" s="10"/>
      <c r="U10" s="10">
        <f t="shared" si="7"/>
        <v>0</v>
      </c>
    </row>
    <row r="11" spans="1:21" s="7" customFormat="1" ht="31.5">
      <c r="A11" s="14">
        <v>4</v>
      </c>
      <c r="B11" s="10" t="s">
        <v>23</v>
      </c>
      <c r="C11" s="10" t="s">
        <v>24</v>
      </c>
      <c r="D11" s="10" t="s">
        <v>10</v>
      </c>
      <c r="E11" s="10">
        <v>6000</v>
      </c>
      <c r="F11" s="10">
        <v>200.4</v>
      </c>
      <c r="G11" s="10">
        <f t="shared" si="1"/>
        <v>1202400</v>
      </c>
      <c r="H11" s="10">
        <v>195</v>
      </c>
      <c r="I11" s="10">
        <f t="shared" si="2"/>
        <v>1170000</v>
      </c>
      <c r="J11" s="10">
        <v>180</v>
      </c>
      <c r="K11" s="10">
        <f t="shared" si="3"/>
        <v>1080000</v>
      </c>
      <c r="L11" s="10"/>
      <c r="M11" s="10">
        <f t="shared" si="8"/>
        <v>0</v>
      </c>
      <c r="N11" s="10"/>
      <c r="O11" s="10">
        <f t="shared" si="4"/>
        <v>0</v>
      </c>
      <c r="P11" s="13">
        <v>162</v>
      </c>
      <c r="Q11" s="13">
        <f t="shared" si="5"/>
        <v>972000</v>
      </c>
      <c r="R11" s="12">
        <v>143</v>
      </c>
      <c r="S11" s="12">
        <f t="shared" si="6"/>
        <v>858000</v>
      </c>
      <c r="T11" s="10"/>
      <c r="U11" s="10">
        <f t="shared" si="7"/>
        <v>0</v>
      </c>
    </row>
    <row r="12" spans="1:21" s="7" customFormat="1" ht="18.75">
      <c r="A12" s="14">
        <v>5</v>
      </c>
      <c r="B12" s="10" t="s">
        <v>25</v>
      </c>
      <c r="C12" s="10" t="s">
        <v>26</v>
      </c>
      <c r="D12" s="10" t="s">
        <v>10</v>
      </c>
      <c r="E12" s="10">
        <v>100</v>
      </c>
      <c r="F12" s="10">
        <v>246.92</v>
      </c>
      <c r="G12" s="10">
        <f t="shared" si="1"/>
        <v>24692</v>
      </c>
      <c r="H12" s="12">
        <v>230</v>
      </c>
      <c r="I12" s="12">
        <f t="shared" si="2"/>
        <v>23000</v>
      </c>
      <c r="J12" s="10"/>
      <c r="K12" s="10">
        <f t="shared" si="3"/>
        <v>0</v>
      </c>
      <c r="L12" s="10"/>
      <c r="M12" s="10">
        <f t="shared" si="8"/>
        <v>0</v>
      </c>
      <c r="N12" s="10"/>
      <c r="O12" s="10">
        <f t="shared" si="4"/>
        <v>0</v>
      </c>
      <c r="P12" s="10"/>
      <c r="Q12" s="10">
        <f t="shared" si="5"/>
        <v>0</v>
      </c>
      <c r="R12" s="10"/>
      <c r="S12" s="10">
        <f t="shared" si="6"/>
        <v>0</v>
      </c>
      <c r="T12" s="10"/>
      <c r="U12" s="10">
        <f t="shared" si="7"/>
        <v>0</v>
      </c>
    </row>
    <row r="13" spans="1:21" s="7" customFormat="1" ht="18.75">
      <c r="A13" s="14">
        <v>6</v>
      </c>
      <c r="B13" s="10" t="s">
        <v>27</v>
      </c>
      <c r="C13" s="10" t="s">
        <v>28</v>
      </c>
      <c r="D13" s="10" t="s">
        <v>29</v>
      </c>
      <c r="E13" s="10">
        <v>30</v>
      </c>
      <c r="F13" s="10">
        <v>304.99900000000002</v>
      </c>
      <c r="G13" s="10">
        <f t="shared" si="1"/>
        <v>9149.9700000000012</v>
      </c>
      <c r="H13" s="10">
        <v>238</v>
      </c>
      <c r="I13" s="10">
        <f t="shared" si="2"/>
        <v>7140</v>
      </c>
      <c r="J13" s="10">
        <v>245</v>
      </c>
      <c r="K13" s="10">
        <f t="shared" si="3"/>
        <v>7350</v>
      </c>
      <c r="L13" s="12">
        <v>223</v>
      </c>
      <c r="M13" s="12">
        <f t="shared" si="8"/>
        <v>6690</v>
      </c>
      <c r="N13" s="10"/>
      <c r="O13" s="10">
        <f t="shared" si="4"/>
        <v>0</v>
      </c>
      <c r="P13" s="10"/>
      <c r="Q13" s="10">
        <f t="shared" si="5"/>
        <v>0</v>
      </c>
      <c r="R13" s="10"/>
      <c r="S13" s="10">
        <f t="shared" si="6"/>
        <v>0</v>
      </c>
      <c r="T13" s="10"/>
      <c r="U13" s="10">
        <f t="shared" si="7"/>
        <v>0</v>
      </c>
    </row>
    <row r="14" spans="1:21" s="7" customFormat="1" ht="18.75">
      <c r="A14" s="11">
        <v>7</v>
      </c>
      <c r="B14" s="10" t="s">
        <v>30</v>
      </c>
      <c r="C14" s="10" t="s">
        <v>31</v>
      </c>
      <c r="D14" s="10" t="s">
        <v>17</v>
      </c>
      <c r="E14" s="10">
        <v>10000</v>
      </c>
      <c r="F14" s="10">
        <v>28.81</v>
      </c>
      <c r="G14" s="10">
        <f t="shared" si="1"/>
        <v>288100</v>
      </c>
      <c r="H14" s="10"/>
      <c r="I14" s="10">
        <f t="shared" si="2"/>
        <v>0</v>
      </c>
      <c r="J14" s="10"/>
      <c r="K14" s="10">
        <f t="shared" si="3"/>
        <v>0</v>
      </c>
      <c r="L14" s="10"/>
      <c r="M14" s="10">
        <f t="shared" si="8"/>
        <v>0</v>
      </c>
      <c r="N14" s="10"/>
      <c r="O14" s="10">
        <f t="shared" si="4"/>
        <v>0</v>
      </c>
      <c r="P14" s="10"/>
      <c r="Q14" s="10">
        <f t="shared" si="5"/>
        <v>0</v>
      </c>
      <c r="R14" s="10"/>
      <c r="S14" s="10">
        <f t="shared" si="6"/>
        <v>0</v>
      </c>
      <c r="T14" s="10"/>
      <c r="U14" s="10">
        <f t="shared" si="7"/>
        <v>0</v>
      </c>
    </row>
    <row r="15" spans="1:21" s="7" customFormat="1" ht="18.75">
      <c r="A15" s="11">
        <v>8</v>
      </c>
      <c r="B15" s="10" t="s">
        <v>32</v>
      </c>
      <c r="C15" s="10" t="s">
        <v>33</v>
      </c>
      <c r="D15" s="10" t="s">
        <v>34</v>
      </c>
      <c r="E15" s="10">
        <v>10000</v>
      </c>
      <c r="F15" s="10">
        <v>50.77</v>
      </c>
      <c r="G15" s="10">
        <f t="shared" si="1"/>
        <v>507700.00000000006</v>
      </c>
      <c r="H15" s="10"/>
      <c r="I15" s="10">
        <f t="shared" si="2"/>
        <v>0</v>
      </c>
      <c r="J15" s="10"/>
      <c r="K15" s="10">
        <f t="shared" si="3"/>
        <v>0</v>
      </c>
      <c r="L15" s="10"/>
      <c r="M15" s="10">
        <f t="shared" si="8"/>
        <v>0</v>
      </c>
      <c r="N15" s="10"/>
      <c r="O15" s="10">
        <f t="shared" si="4"/>
        <v>0</v>
      </c>
      <c r="P15" s="10"/>
      <c r="Q15" s="10">
        <f t="shared" si="5"/>
        <v>0</v>
      </c>
      <c r="R15" s="10"/>
      <c r="S15" s="10">
        <f t="shared" si="6"/>
        <v>0</v>
      </c>
      <c r="T15" s="10"/>
      <c r="U15" s="10">
        <f t="shared" si="7"/>
        <v>0</v>
      </c>
    </row>
    <row r="16" spans="1:21" s="7" customFormat="1" ht="31.5">
      <c r="A16" s="14">
        <v>9</v>
      </c>
      <c r="B16" s="10" t="s">
        <v>11</v>
      </c>
      <c r="C16" s="10" t="s">
        <v>35</v>
      </c>
      <c r="D16" s="10" t="s">
        <v>10</v>
      </c>
      <c r="E16" s="10">
        <v>6000</v>
      </c>
      <c r="F16" s="10">
        <v>118.73</v>
      </c>
      <c r="G16" s="10">
        <f t="shared" si="1"/>
        <v>712380</v>
      </c>
      <c r="H16" s="12">
        <v>85</v>
      </c>
      <c r="I16" s="12">
        <f t="shared" si="2"/>
        <v>510000</v>
      </c>
      <c r="J16" s="10">
        <v>110</v>
      </c>
      <c r="K16" s="10">
        <f t="shared" si="3"/>
        <v>660000</v>
      </c>
      <c r="L16" s="10">
        <v>116</v>
      </c>
      <c r="M16" s="10">
        <f t="shared" si="8"/>
        <v>696000</v>
      </c>
      <c r="N16" s="10"/>
      <c r="O16" s="10">
        <f t="shared" si="4"/>
        <v>0</v>
      </c>
      <c r="P16" s="10">
        <v>105</v>
      </c>
      <c r="Q16" s="10">
        <f t="shared" si="5"/>
        <v>630000</v>
      </c>
      <c r="R16" s="10">
        <v>95</v>
      </c>
      <c r="S16" s="10">
        <f t="shared" si="6"/>
        <v>570000</v>
      </c>
      <c r="T16" s="10"/>
      <c r="U16" s="10">
        <f t="shared" si="7"/>
        <v>0</v>
      </c>
    </row>
    <row r="17" spans="1:21" s="7" customFormat="1" ht="18.75">
      <c r="A17" s="11">
        <v>10</v>
      </c>
      <c r="B17" s="10" t="s">
        <v>36</v>
      </c>
      <c r="C17" s="10" t="s">
        <v>37</v>
      </c>
      <c r="D17" s="10" t="s">
        <v>34</v>
      </c>
      <c r="E17" s="10">
        <v>3000</v>
      </c>
      <c r="F17" s="10">
        <v>4.2</v>
      </c>
      <c r="G17" s="10">
        <f t="shared" si="1"/>
        <v>12600</v>
      </c>
      <c r="H17" s="10"/>
      <c r="I17" s="10">
        <f t="shared" si="2"/>
        <v>0</v>
      </c>
      <c r="J17" s="10"/>
      <c r="K17" s="10">
        <f t="shared" si="3"/>
        <v>0</v>
      </c>
      <c r="L17" s="10"/>
      <c r="M17" s="10">
        <f t="shared" si="8"/>
        <v>0</v>
      </c>
      <c r="N17" s="10"/>
      <c r="O17" s="10">
        <f t="shared" si="4"/>
        <v>0</v>
      </c>
      <c r="P17" s="10"/>
      <c r="Q17" s="10">
        <f t="shared" si="5"/>
        <v>0</v>
      </c>
      <c r="R17" s="10"/>
      <c r="S17" s="10">
        <f t="shared" si="6"/>
        <v>0</v>
      </c>
      <c r="T17" s="10"/>
      <c r="U17" s="10">
        <f t="shared" si="7"/>
        <v>0</v>
      </c>
    </row>
    <row r="18" spans="1:21" s="7" customFormat="1" ht="31.5">
      <c r="A18" s="14">
        <v>11</v>
      </c>
      <c r="B18" s="10" t="s">
        <v>38</v>
      </c>
      <c r="C18" s="10" t="s">
        <v>39</v>
      </c>
      <c r="D18" s="10" t="s">
        <v>10</v>
      </c>
      <c r="E18" s="10">
        <v>15</v>
      </c>
      <c r="F18" s="10">
        <v>1548.02</v>
      </c>
      <c r="G18" s="10">
        <f t="shared" si="1"/>
        <v>23220.3</v>
      </c>
      <c r="H18" s="12">
        <v>900</v>
      </c>
      <c r="I18" s="12">
        <f t="shared" si="2"/>
        <v>13500</v>
      </c>
      <c r="J18" s="10">
        <v>1300</v>
      </c>
      <c r="K18" s="10">
        <f t="shared" si="3"/>
        <v>19500</v>
      </c>
      <c r="L18" s="10"/>
      <c r="M18" s="10">
        <f t="shared" si="8"/>
        <v>0</v>
      </c>
      <c r="N18" s="10"/>
      <c r="O18" s="10">
        <f t="shared" si="4"/>
        <v>0</v>
      </c>
      <c r="P18" s="10"/>
      <c r="Q18" s="10">
        <f t="shared" si="5"/>
        <v>0</v>
      </c>
      <c r="R18" s="10"/>
      <c r="S18" s="10">
        <f t="shared" si="6"/>
        <v>0</v>
      </c>
      <c r="T18" s="10"/>
      <c r="U18" s="10">
        <f t="shared" si="7"/>
        <v>0</v>
      </c>
    </row>
    <row r="19" spans="1:21" s="7" customFormat="1" ht="78.75">
      <c r="A19" s="14">
        <v>12</v>
      </c>
      <c r="B19" s="10" t="s">
        <v>40</v>
      </c>
      <c r="C19" s="10" t="s">
        <v>41</v>
      </c>
      <c r="D19" s="10" t="s">
        <v>8</v>
      </c>
      <c r="E19" s="10">
        <v>40</v>
      </c>
      <c r="F19" s="10">
        <v>103839.27</v>
      </c>
      <c r="G19" s="10">
        <f t="shared" si="1"/>
        <v>4153570.8000000003</v>
      </c>
      <c r="H19" s="10"/>
      <c r="I19" s="10">
        <f t="shared" si="2"/>
        <v>0</v>
      </c>
      <c r="J19" s="10"/>
      <c r="K19" s="10">
        <f t="shared" si="3"/>
        <v>0</v>
      </c>
      <c r="L19" s="10"/>
      <c r="M19" s="10">
        <f t="shared" si="8"/>
        <v>0</v>
      </c>
      <c r="N19" s="10"/>
      <c r="O19" s="10">
        <f t="shared" si="4"/>
        <v>0</v>
      </c>
      <c r="P19" s="10"/>
      <c r="Q19" s="10">
        <f t="shared" si="5"/>
        <v>0</v>
      </c>
      <c r="R19" s="10"/>
      <c r="S19" s="10">
        <f t="shared" si="6"/>
        <v>0</v>
      </c>
      <c r="T19" s="12">
        <v>103839.27</v>
      </c>
      <c r="U19" s="12">
        <f t="shared" si="7"/>
        <v>4153570.8000000003</v>
      </c>
    </row>
    <row r="20" spans="1:21" s="7" customFormat="1" ht="18.75">
      <c r="A20" s="14">
        <v>13</v>
      </c>
      <c r="B20" s="10" t="s">
        <v>42</v>
      </c>
      <c r="C20" s="10" t="s">
        <v>43</v>
      </c>
      <c r="D20" s="10" t="s">
        <v>44</v>
      </c>
      <c r="E20" s="10">
        <v>10000</v>
      </c>
      <c r="F20" s="10">
        <v>496.99</v>
      </c>
      <c r="G20" s="10">
        <f t="shared" si="1"/>
        <v>4969900</v>
      </c>
      <c r="H20" s="10"/>
      <c r="I20" s="10">
        <f t="shared" si="2"/>
        <v>0</v>
      </c>
      <c r="J20" s="10">
        <v>385</v>
      </c>
      <c r="K20" s="10">
        <f t="shared" si="3"/>
        <v>3850000</v>
      </c>
      <c r="L20" s="10">
        <v>399</v>
      </c>
      <c r="M20" s="10">
        <f t="shared" si="8"/>
        <v>3990000</v>
      </c>
      <c r="N20" s="12">
        <v>379</v>
      </c>
      <c r="O20" s="12">
        <f t="shared" si="4"/>
        <v>3790000</v>
      </c>
      <c r="P20" s="10"/>
      <c r="Q20" s="10">
        <f t="shared" si="5"/>
        <v>0</v>
      </c>
      <c r="R20" s="10"/>
      <c r="S20" s="10">
        <f t="shared" si="6"/>
        <v>0</v>
      </c>
      <c r="T20" s="10"/>
      <c r="U20" s="10">
        <f>E20*T20</f>
        <v>0</v>
      </c>
    </row>
    <row r="21" spans="1:21" s="7" customFormat="1" ht="31.5">
      <c r="A21" s="14">
        <v>14</v>
      </c>
      <c r="B21" s="10" t="s">
        <v>45</v>
      </c>
      <c r="C21" s="10" t="s">
        <v>46</v>
      </c>
      <c r="D21" s="10" t="s">
        <v>17</v>
      </c>
      <c r="E21" s="10">
        <v>10000</v>
      </c>
      <c r="F21" s="10">
        <v>132.74</v>
      </c>
      <c r="G21" s="10">
        <f t="shared" si="1"/>
        <v>1327400</v>
      </c>
      <c r="H21" s="10"/>
      <c r="I21" s="10">
        <f t="shared" si="2"/>
        <v>0</v>
      </c>
      <c r="J21" s="10"/>
      <c r="K21" s="10">
        <f t="shared" si="3"/>
        <v>0</v>
      </c>
      <c r="L21" s="10"/>
      <c r="M21" s="10">
        <f t="shared" si="8"/>
        <v>0</v>
      </c>
      <c r="N21" s="10"/>
      <c r="O21" s="10">
        <f t="shared" si="4"/>
        <v>0</v>
      </c>
      <c r="P21" s="12">
        <v>132.69999999999999</v>
      </c>
      <c r="Q21" s="12">
        <f t="shared" si="5"/>
        <v>1327000</v>
      </c>
      <c r="R21" s="10"/>
      <c r="S21" s="10">
        <f t="shared" si="6"/>
        <v>0</v>
      </c>
      <c r="T21" s="10"/>
      <c r="U21" s="10">
        <f t="shared" si="7"/>
        <v>0</v>
      </c>
    </row>
    <row r="22" spans="1:21" s="7" customFormat="1" ht="18.75">
      <c r="A22" s="14">
        <v>15</v>
      </c>
      <c r="B22" s="10" t="s">
        <v>47</v>
      </c>
      <c r="C22" s="10" t="s">
        <v>48</v>
      </c>
      <c r="D22" s="10" t="s">
        <v>17</v>
      </c>
      <c r="E22" s="10">
        <v>300</v>
      </c>
      <c r="F22" s="10">
        <v>216.05</v>
      </c>
      <c r="G22" s="10">
        <f t="shared" si="1"/>
        <v>64815</v>
      </c>
      <c r="H22" s="10"/>
      <c r="I22" s="10">
        <f t="shared" si="2"/>
        <v>0</v>
      </c>
      <c r="J22" s="10">
        <v>216</v>
      </c>
      <c r="K22" s="10">
        <f t="shared" si="3"/>
        <v>64800</v>
      </c>
      <c r="L22" s="10"/>
      <c r="M22" s="10">
        <f t="shared" si="8"/>
        <v>0</v>
      </c>
      <c r="N22" s="10"/>
      <c r="O22" s="10">
        <f t="shared" si="4"/>
        <v>0</v>
      </c>
      <c r="P22" s="10"/>
      <c r="Q22" s="10">
        <f t="shared" si="5"/>
        <v>0</v>
      </c>
      <c r="R22" s="12">
        <v>119</v>
      </c>
      <c r="S22" s="12">
        <f t="shared" si="6"/>
        <v>35700</v>
      </c>
      <c r="T22" s="10"/>
      <c r="U22" s="10">
        <f t="shared" si="7"/>
        <v>0</v>
      </c>
    </row>
    <row r="23" spans="1:21" s="7" customFormat="1" ht="18.75">
      <c r="A23" s="14">
        <v>16</v>
      </c>
      <c r="B23" s="10" t="s">
        <v>49</v>
      </c>
      <c r="C23" s="10" t="s">
        <v>50</v>
      </c>
      <c r="D23" s="10" t="s">
        <v>17</v>
      </c>
      <c r="E23" s="10">
        <v>1000</v>
      </c>
      <c r="F23" s="10">
        <v>332.89</v>
      </c>
      <c r="G23" s="10">
        <f t="shared" si="1"/>
        <v>332890</v>
      </c>
      <c r="H23" s="10"/>
      <c r="I23" s="10">
        <f t="shared" si="2"/>
        <v>0</v>
      </c>
      <c r="J23" s="10">
        <v>332</v>
      </c>
      <c r="K23" s="10">
        <f t="shared" si="3"/>
        <v>332000</v>
      </c>
      <c r="L23" s="10"/>
      <c r="M23" s="10">
        <f t="shared" si="8"/>
        <v>0</v>
      </c>
      <c r="N23" s="10"/>
      <c r="O23" s="10">
        <f t="shared" si="4"/>
        <v>0</v>
      </c>
      <c r="P23" s="10"/>
      <c r="Q23" s="10">
        <f t="shared" si="5"/>
        <v>0</v>
      </c>
      <c r="R23" s="12">
        <v>95.65</v>
      </c>
      <c r="S23" s="12">
        <f t="shared" si="6"/>
        <v>95650</v>
      </c>
      <c r="T23" s="10"/>
      <c r="U23" s="10">
        <f t="shared" si="7"/>
        <v>0</v>
      </c>
    </row>
    <row r="24" spans="1:21" s="7" customFormat="1" ht="18.75">
      <c r="A24" s="11">
        <v>17</v>
      </c>
      <c r="B24" s="10" t="s">
        <v>12</v>
      </c>
      <c r="C24" s="10" t="s">
        <v>33</v>
      </c>
      <c r="D24" s="10" t="s">
        <v>34</v>
      </c>
      <c r="E24" s="10">
        <v>3000</v>
      </c>
      <c r="F24" s="10">
        <v>22.96</v>
      </c>
      <c r="G24" s="10">
        <f t="shared" si="1"/>
        <v>68880</v>
      </c>
      <c r="H24" s="10"/>
      <c r="I24" s="10">
        <f t="shared" si="2"/>
        <v>0</v>
      </c>
      <c r="J24" s="10"/>
      <c r="K24" s="10">
        <f t="shared" si="3"/>
        <v>0</v>
      </c>
      <c r="L24" s="10"/>
      <c r="M24" s="10">
        <f t="shared" si="8"/>
        <v>0</v>
      </c>
      <c r="N24" s="10"/>
      <c r="O24" s="10">
        <f t="shared" si="4"/>
        <v>0</v>
      </c>
      <c r="P24" s="10"/>
      <c r="Q24" s="10">
        <f t="shared" si="5"/>
        <v>0</v>
      </c>
      <c r="R24" s="10"/>
      <c r="S24" s="10">
        <f t="shared" si="6"/>
        <v>0</v>
      </c>
      <c r="T24" s="10"/>
      <c r="U24" s="10">
        <f t="shared" si="7"/>
        <v>0</v>
      </c>
    </row>
    <row r="25" spans="1:21" s="7" customFormat="1" ht="18.75">
      <c r="A25" s="14">
        <v>18</v>
      </c>
      <c r="B25" s="10" t="s">
        <v>51</v>
      </c>
      <c r="C25" s="10" t="s">
        <v>52</v>
      </c>
      <c r="D25" s="10" t="s">
        <v>10</v>
      </c>
      <c r="E25" s="10">
        <v>2000</v>
      </c>
      <c r="F25" s="10">
        <v>187.08</v>
      </c>
      <c r="G25" s="10">
        <f t="shared" si="1"/>
        <v>374160</v>
      </c>
      <c r="H25" s="12">
        <v>135</v>
      </c>
      <c r="I25" s="12">
        <f t="shared" si="2"/>
        <v>270000</v>
      </c>
      <c r="J25" s="10">
        <v>170</v>
      </c>
      <c r="K25" s="10">
        <f t="shared" si="3"/>
        <v>340000</v>
      </c>
      <c r="L25" s="10"/>
      <c r="M25" s="10">
        <f t="shared" si="8"/>
        <v>0</v>
      </c>
      <c r="N25" s="10"/>
      <c r="O25" s="10">
        <f t="shared" si="4"/>
        <v>0</v>
      </c>
      <c r="P25" s="10"/>
      <c r="Q25" s="10">
        <f t="shared" si="5"/>
        <v>0</v>
      </c>
      <c r="R25" s="10"/>
      <c r="S25" s="10">
        <f t="shared" si="6"/>
        <v>0</v>
      </c>
      <c r="T25" s="10"/>
      <c r="U25" s="10">
        <f>E25*T25</f>
        <v>0</v>
      </c>
    </row>
    <row r="26" spans="1:21" s="7" customFormat="1" ht="18.75">
      <c r="A26" s="14">
        <v>19</v>
      </c>
      <c r="B26" s="10" t="s">
        <v>51</v>
      </c>
      <c r="C26" s="10" t="s">
        <v>53</v>
      </c>
      <c r="D26" s="10" t="s">
        <v>10</v>
      </c>
      <c r="E26" s="10">
        <v>300</v>
      </c>
      <c r="F26" s="10">
        <v>201.84</v>
      </c>
      <c r="G26" s="10">
        <f t="shared" si="1"/>
        <v>60552</v>
      </c>
      <c r="H26" s="12">
        <v>170</v>
      </c>
      <c r="I26" s="12">
        <f t="shared" si="2"/>
        <v>51000</v>
      </c>
      <c r="J26" s="10">
        <v>185</v>
      </c>
      <c r="K26" s="10">
        <f t="shared" si="3"/>
        <v>55500</v>
      </c>
      <c r="L26" s="10"/>
      <c r="M26" s="10">
        <f t="shared" si="8"/>
        <v>0</v>
      </c>
      <c r="N26" s="10"/>
      <c r="O26" s="10">
        <f t="shared" si="4"/>
        <v>0</v>
      </c>
      <c r="P26" s="10"/>
      <c r="Q26" s="10">
        <f t="shared" si="5"/>
        <v>0</v>
      </c>
      <c r="R26" s="10"/>
      <c r="S26" s="10">
        <f t="shared" si="6"/>
        <v>0</v>
      </c>
      <c r="T26" s="10"/>
      <c r="U26" s="10">
        <f t="shared" si="7"/>
        <v>0</v>
      </c>
    </row>
    <row r="27" spans="1:21" s="7" customFormat="1" ht="31.5">
      <c r="A27" s="11">
        <v>20</v>
      </c>
      <c r="B27" s="10" t="s">
        <v>54</v>
      </c>
      <c r="C27" s="10" t="s">
        <v>55</v>
      </c>
      <c r="D27" s="10" t="s">
        <v>10</v>
      </c>
      <c r="E27" s="10">
        <v>30</v>
      </c>
      <c r="F27" s="10">
        <v>64791.11</v>
      </c>
      <c r="G27" s="10">
        <f t="shared" si="1"/>
        <v>1943733.3</v>
      </c>
      <c r="H27" s="10"/>
      <c r="I27" s="10">
        <f t="shared" si="2"/>
        <v>0</v>
      </c>
      <c r="J27" s="10"/>
      <c r="K27" s="10">
        <f t="shared" si="3"/>
        <v>0</v>
      </c>
      <c r="L27" s="10"/>
      <c r="M27" s="10">
        <f t="shared" si="8"/>
        <v>0</v>
      </c>
      <c r="N27" s="10"/>
      <c r="O27" s="10">
        <f t="shared" si="4"/>
        <v>0</v>
      </c>
      <c r="P27" s="10"/>
      <c r="Q27" s="10">
        <f t="shared" si="5"/>
        <v>0</v>
      </c>
      <c r="R27" s="10"/>
      <c r="S27" s="10">
        <f t="shared" si="6"/>
        <v>0</v>
      </c>
      <c r="T27" s="10"/>
      <c r="U27" s="10">
        <f t="shared" si="7"/>
        <v>0</v>
      </c>
    </row>
    <row r="28" spans="1:21" s="7" customFormat="1" ht="18.75">
      <c r="A28" s="11">
        <v>21</v>
      </c>
      <c r="B28" s="10" t="s">
        <v>56</v>
      </c>
      <c r="C28" s="10" t="s">
        <v>57</v>
      </c>
      <c r="D28" s="10" t="s">
        <v>17</v>
      </c>
      <c r="E28" s="10">
        <v>50</v>
      </c>
      <c r="F28" s="10">
        <v>4200</v>
      </c>
      <c r="G28" s="10">
        <f t="shared" si="1"/>
        <v>210000</v>
      </c>
      <c r="H28" s="10"/>
      <c r="I28" s="10">
        <f t="shared" si="2"/>
        <v>0</v>
      </c>
      <c r="J28" s="10"/>
      <c r="K28" s="10">
        <f t="shared" si="3"/>
        <v>0</v>
      </c>
      <c r="L28" s="10"/>
      <c r="M28" s="10">
        <f t="shared" si="8"/>
        <v>0</v>
      </c>
      <c r="N28" s="10"/>
      <c r="O28" s="10">
        <f t="shared" si="4"/>
        <v>0</v>
      </c>
      <c r="P28" s="10"/>
      <c r="Q28" s="10">
        <f t="shared" si="5"/>
        <v>0</v>
      </c>
      <c r="R28" s="10"/>
      <c r="S28" s="10">
        <f t="shared" si="6"/>
        <v>0</v>
      </c>
      <c r="T28" s="10"/>
      <c r="U28" s="10">
        <f t="shared" si="7"/>
        <v>0</v>
      </c>
    </row>
    <row r="29" spans="1:21" s="7" customFormat="1" ht="78.75">
      <c r="A29" s="14">
        <v>22</v>
      </c>
      <c r="B29" s="10" t="s">
        <v>58</v>
      </c>
      <c r="C29" s="10" t="s">
        <v>59</v>
      </c>
      <c r="D29" s="10" t="s">
        <v>8</v>
      </c>
      <c r="E29" s="10">
        <v>200</v>
      </c>
      <c r="F29" s="10">
        <v>3427.96</v>
      </c>
      <c r="G29" s="10">
        <f t="shared" si="1"/>
        <v>685592</v>
      </c>
      <c r="H29" s="10">
        <v>3040</v>
      </c>
      <c r="I29" s="10">
        <f t="shared" si="2"/>
        <v>608000</v>
      </c>
      <c r="J29" s="10">
        <v>3000</v>
      </c>
      <c r="K29" s="10">
        <f t="shared" si="3"/>
        <v>600000</v>
      </c>
      <c r="L29" s="10"/>
      <c r="M29" s="10">
        <f t="shared" si="8"/>
        <v>0</v>
      </c>
      <c r="N29" s="10"/>
      <c r="O29" s="10">
        <f t="shared" si="4"/>
        <v>0</v>
      </c>
      <c r="P29" s="12">
        <v>2700</v>
      </c>
      <c r="Q29" s="12">
        <f t="shared" si="5"/>
        <v>540000</v>
      </c>
      <c r="R29" s="10"/>
      <c r="S29" s="10">
        <f t="shared" si="6"/>
        <v>0</v>
      </c>
      <c r="T29" s="10"/>
      <c r="U29" s="10">
        <f t="shared" si="7"/>
        <v>0</v>
      </c>
    </row>
    <row r="30" spans="1:21" s="8" customFormat="1" ht="63">
      <c r="A30" s="11">
        <v>23</v>
      </c>
      <c r="B30" s="10" t="s">
        <v>13</v>
      </c>
      <c r="C30" s="10" t="s">
        <v>60</v>
      </c>
      <c r="D30" s="10" t="s">
        <v>8</v>
      </c>
      <c r="E30" s="10">
        <v>200</v>
      </c>
      <c r="F30" s="10">
        <v>355.46</v>
      </c>
      <c r="G30" s="10">
        <f t="shared" si="1"/>
        <v>71092</v>
      </c>
      <c r="H30" s="10"/>
      <c r="I30" s="10">
        <f t="shared" si="2"/>
        <v>0</v>
      </c>
      <c r="J30" s="10"/>
      <c r="K30" s="10">
        <f t="shared" si="3"/>
        <v>0</v>
      </c>
      <c r="L30" s="10"/>
      <c r="M30" s="10">
        <f t="shared" si="8"/>
        <v>0</v>
      </c>
      <c r="N30" s="10"/>
      <c r="O30" s="10">
        <f t="shared" si="4"/>
        <v>0</v>
      </c>
      <c r="P30" s="10"/>
      <c r="Q30" s="10">
        <f t="shared" si="5"/>
        <v>0</v>
      </c>
      <c r="R30" s="10"/>
      <c r="S30" s="10">
        <f t="shared" si="6"/>
        <v>0</v>
      </c>
      <c r="T30" s="10"/>
      <c r="U30" s="10">
        <f t="shared" si="7"/>
        <v>0</v>
      </c>
    </row>
    <row r="31" spans="1:21" s="8" customFormat="1" ht="26.25">
      <c r="A31" s="1"/>
      <c r="B31" s="2"/>
      <c r="C31" s="3"/>
      <c r="D31" s="1"/>
      <c r="E31" s="4"/>
      <c r="F31" s="1"/>
      <c r="G31" s="4"/>
      <c r="H31" s="6"/>
      <c r="I31" s="6"/>
    </row>
    <row r="32" spans="1:21" s="8" customFormat="1" ht="26.25">
      <c r="A32" s="1"/>
      <c r="B32" s="25" t="s">
        <v>69</v>
      </c>
      <c r="C32" s="25"/>
      <c r="D32" s="26"/>
      <c r="E32" s="27" t="s">
        <v>70</v>
      </c>
      <c r="F32" s="27"/>
      <c r="G32" s="27"/>
      <c r="H32" s="6"/>
      <c r="I32" s="6"/>
    </row>
    <row r="33" spans="1:9" s="8" customFormat="1" ht="26.25">
      <c r="A33" s="1"/>
      <c r="B33" s="28"/>
      <c r="C33" s="29"/>
      <c r="D33" s="26"/>
      <c r="E33" s="30"/>
      <c r="F33" s="28"/>
      <c r="G33" s="28"/>
      <c r="H33" s="6"/>
      <c r="I33" s="6"/>
    </row>
    <row r="34" spans="1:9" s="8" customFormat="1" ht="26.25">
      <c r="A34" s="1"/>
      <c r="B34" s="25" t="s">
        <v>73</v>
      </c>
      <c r="C34" s="25"/>
      <c r="D34" s="26"/>
      <c r="E34" s="27" t="s">
        <v>71</v>
      </c>
      <c r="F34" s="27"/>
      <c r="G34" s="27"/>
      <c r="H34" s="6"/>
      <c r="I34" s="6"/>
    </row>
    <row r="35" spans="1:9">
      <c r="B35" s="28"/>
      <c r="C35" s="29"/>
      <c r="D35" s="26"/>
      <c r="E35" s="30"/>
      <c r="F35" s="28"/>
      <c r="G35" s="28"/>
    </row>
    <row r="36" spans="1:9">
      <c r="B36" s="28"/>
      <c r="C36" s="29"/>
      <c r="D36" s="26"/>
      <c r="E36" s="27" t="s">
        <v>72</v>
      </c>
      <c r="F36" s="27"/>
      <c r="G36" s="27"/>
    </row>
    <row r="37" spans="1:9">
      <c r="B37" s="28"/>
      <c r="C37" s="29"/>
      <c r="D37" s="26"/>
      <c r="E37" s="30"/>
      <c r="F37" s="28"/>
      <c r="G37" s="28"/>
    </row>
    <row r="38" spans="1:9">
      <c r="B38" s="25" t="s">
        <v>74</v>
      </c>
      <c r="C38" s="25"/>
      <c r="D38" s="26"/>
      <c r="E38" s="27" t="s">
        <v>75</v>
      </c>
      <c r="F38" s="27"/>
      <c r="G38" s="27"/>
    </row>
  </sheetData>
  <autoFilter ref="A6:R29">
    <filterColumn colId="7" showButton="0"/>
    <filterColumn colId="9" showButton="0"/>
    <filterColumn colId="11" showButton="0"/>
    <filterColumn colId="13" showButton="0"/>
    <filterColumn colId="15" showButton="0"/>
  </autoFilter>
  <mergeCells count="23">
    <mergeCell ref="E34:G34"/>
    <mergeCell ref="E36:G36"/>
    <mergeCell ref="E38:G38"/>
    <mergeCell ref="B32:C32"/>
    <mergeCell ref="E32:G32"/>
    <mergeCell ref="B34:C34"/>
    <mergeCell ref="B38:C38"/>
    <mergeCell ref="R6:S6"/>
    <mergeCell ref="T6:U6"/>
    <mergeCell ref="H6:I6"/>
    <mergeCell ref="J6:K6"/>
    <mergeCell ref="L6:M6"/>
    <mergeCell ref="N6:O6"/>
    <mergeCell ref="P6:Q6"/>
    <mergeCell ref="A2:G2"/>
    <mergeCell ref="A3:G3"/>
    <mergeCell ref="A6:A7"/>
    <mergeCell ref="B6:B7"/>
    <mergeCell ref="C6:C7"/>
    <mergeCell ref="D6:D7"/>
    <mergeCell ref="E6:E7"/>
    <mergeCell ref="F6:F7"/>
    <mergeCell ref="G6:G7"/>
  </mergeCells>
  <pageMargins left="0.15748031496062992" right="0.19685039370078741" top="0.19685039370078741" bottom="0.19685039370078741" header="0.31496062992125984" footer="0.31496062992125984"/>
  <pageSetup paperSize="9" scale="41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РБ </vt:lpstr>
      <vt:lpstr>'РБ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2021-02-03T11:31:36Z</dcterms:modified>
</cp:coreProperties>
</file>