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120" yWindow="105" windowWidth="15120" windowHeight="8010" tabRatio="178"/>
  </bookViews>
  <sheets>
    <sheet name="РБ " sheetId="3" r:id="rId1"/>
  </sheets>
  <definedNames>
    <definedName name="_xlnm._FilterDatabase" localSheetId="0" hidden="1">'РБ '!$A$6:$I$28</definedName>
    <definedName name="_xlnm.Print_Area" localSheetId="0">'РБ '!$A$1:$W$40</definedName>
  </definedNames>
  <calcPr calcId="125725" refMode="R1C1"/>
</workbook>
</file>

<file path=xl/calcChain.xml><?xml version="1.0" encoding="utf-8"?>
<calcChain xmlns="http://schemas.openxmlformats.org/spreadsheetml/2006/main">
  <c r="W9" i="3"/>
  <c r="W10"/>
  <c r="W11"/>
  <c r="W12"/>
  <c r="W13"/>
  <c r="W14"/>
  <c r="W15"/>
  <c r="W16"/>
  <c r="W17"/>
  <c r="W18"/>
  <c r="W19"/>
  <c r="W20"/>
  <c r="W21"/>
  <c r="W22"/>
  <c r="W23"/>
  <c r="W24"/>
  <c r="W25"/>
  <c r="W26"/>
  <c r="W27"/>
  <c r="W28"/>
  <c r="W8"/>
  <c r="U9"/>
  <c r="U10"/>
  <c r="U11"/>
  <c r="U12"/>
  <c r="U13"/>
  <c r="U14"/>
  <c r="U15"/>
  <c r="U16"/>
  <c r="U17"/>
  <c r="U18"/>
  <c r="U19"/>
  <c r="U20"/>
  <c r="U21"/>
  <c r="U22"/>
  <c r="U23"/>
  <c r="U24"/>
  <c r="U25"/>
  <c r="U26"/>
  <c r="U27"/>
  <c r="U28"/>
  <c r="U8"/>
  <c r="S9"/>
  <c r="S10"/>
  <c r="S11"/>
  <c r="S12"/>
  <c r="S13"/>
  <c r="S14"/>
  <c r="S15"/>
  <c r="S16"/>
  <c r="S17"/>
  <c r="S18"/>
  <c r="S19"/>
  <c r="S20"/>
  <c r="S21"/>
  <c r="S22"/>
  <c r="S23"/>
  <c r="S24"/>
  <c r="S25"/>
  <c r="S26"/>
  <c r="S27"/>
  <c r="S28"/>
  <c r="S8"/>
  <c r="Q9"/>
  <c r="Q10"/>
  <c r="Q11"/>
  <c r="Q12"/>
  <c r="Q13"/>
  <c r="Q14"/>
  <c r="Q15"/>
  <c r="Q16"/>
  <c r="Q17"/>
  <c r="Q18"/>
  <c r="Q19"/>
  <c r="Q20"/>
  <c r="Q21"/>
  <c r="Q22"/>
  <c r="Q23"/>
  <c r="Q24"/>
  <c r="Q25"/>
  <c r="Q26"/>
  <c r="Q27"/>
  <c r="Q28"/>
  <c r="Q8"/>
  <c r="O9"/>
  <c r="O10"/>
  <c r="O11"/>
  <c r="O12"/>
  <c r="O13"/>
  <c r="O14"/>
  <c r="O15"/>
  <c r="O16"/>
  <c r="O17"/>
  <c r="O18"/>
  <c r="O19"/>
  <c r="O20"/>
  <c r="O21"/>
  <c r="O22"/>
  <c r="O23"/>
  <c r="O24"/>
  <c r="O25"/>
  <c r="O26"/>
  <c r="O27"/>
  <c r="O28"/>
  <c r="O8"/>
  <c r="M9"/>
  <c r="M10"/>
  <c r="M11"/>
  <c r="M12"/>
  <c r="M13"/>
  <c r="M14"/>
  <c r="M15"/>
  <c r="M16"/>
  <c r="M17"/>
  <c r="M18"/>
  <c r="M19"/>
  <c r="M20"/>
  <c r="M21"/>
  <c r="M22"/>
  <c r="M23"/>
  <c r="M24"/>
  <c r="M25"/>
  <c r="M26"/>
  <c r="M27"/>
  <c r="M28"/>
  <c r="M8"/>
  <c r="K9"/>
  <c r="K10"/>
  <c r="K11"/>
  <c r="K12"/>
  <c r="K13"/>
  <c r="K14"/>
  <c r="K15"/>
  <c r="K16"/>
  <c r="K17"/>
  <c r="K18"/>
  <c r="K19"/>
  <c r="K20"/>
  <c r="K21"/>
  <c r="K22"/>
  <c r="K23"/>
  <c r="K24"/>
  <c r="K25"/>
  <c r="K26"/>
  <c r="K27"/>
  <c r="K28"/>
  <c r="K8"/>
  <c r="I19"/>
  <c r="I18"/>
  <c r="I8"/>
  <c r="G28"/>
  <c r="G27"/>
  <c r="G26"/>
  <c r="G25"/>
  <c r="G24"/>
  <c r="G23"/>
  <c r="G22"/>
  <c r="G21"/>
  <c r="G20"/>
  <c r="G19"/>
  <c r="G18"/>
  <c r="G17"/>
  <c r="G16"/>
  <c r="G15"/>
  <c r="G14"/>
  <c r="G13"/>
  <c r="G12"/>
  <c r="G11"/>
  <c r="G10"/>
  <c r="G9"/>
  <c r="G8"/>
</calcChain>
</file>

<file path=xl/sharedStrings.xml><?xml version="1.0" encoding="utf-8"?>
<sst xmlns="http://schemas.openxmlformats.org/spreadsheetml/2006/main" count="103" uniqueCount="67">
  <si>
    <t>№ п/п</t>
  </si>
  <si>
    <t>Наименование</t>
  </si>
  <si>
    <t>Ед.изм.</t>
  </si>
  <si>
    <t>Сумма</t>
  </si>
  <si>
    <t>Дополнительная характеристика</t>
  </si>
  <si>
    <t>Кол-во</t>
  </si>
  <si>
    <t>цена</t>
  </si>
  <si>
    <t>сумма</t>
  </si>
  <si>
    <t>Цена</t>
  </si>
  <si>
    <t>Председатель комиссии</t>
  </si>
  <si>
    <t>Новик С.В.</t>
  </si>
  <si>
    <t>Саурбаев Н.М.</t>
  </si>
  <si>
    <t>Ережепов М.К.</t>
  </si>
  <si>
    <t>Члены комиссии</t>
  </si>
  <si>
    <t>Секретарь комиссии</t>
  </si>
  <si>
    <t>Мусилим Т.Н.</t>
  </si>
  <si>
    <t>ампула</t>
  </si>
  <si>
    <t xml:space="preserve">Объявление о проведении  закупок медицинских  изделий способом запроса ценовых предложений          
</t>
  </si>
  <si>
    <t>Нифедипин</t>
  </si>
  <si>
    <t>Натрия хлорид</t>
  </si>
  <si>
    <t>ТОО "Эверест Фарм"</t>
  </si>
  <si>
    <t>Маска респиратор FFP 3 с клапаном</t>
  </si>
  <si>
    <t>Маска респиратор с эластичными лентами и клапаном в форме  клюва на эластичных фиксаторах, четырехслойная, имеет двойной средний слой наносник из металла высокой прочности, выпускной клапан в верхней части респиратора  выдыхаемый воздух  при этом выпускается только в стороны удовные эластичные  ленты</t>
  </si>
  <si>
    <t>шт</t>
  </si>
  <si>
    <t>Набор для продленной эпидуральной анестезии в комплекте</t>
  </si>
  <si>
    <t xml:space="preserve">Набор для продленной эпидуральной анестезии в комплекте. Стерильно.  Для однократного применения. 301 Эпидуральная игла 18Gх3 1/4 - 1,30х80мм  стандарт катетер с 3 боковыми  отверстиеями 20 G. коннектор катетера. шприц утраты сопротивления 8мл, не содержит латекс. </t>
  </si>
  <si>
    <t>Настенный локтевой дозатор</t>
  </si>
  <si>
    <r>
      <t xml:space="preserve"> Дозатор/Диспенсор локтевой настенный "</t>
    </r>
    <r>
      <rPr>
        <sz val="12"/>
        <color rgb="FF333333"/>
        <rFont val="Calibri"/>
        <family val="2"/>
        <charset val="204"/>
        <scheme val="minor"/>
      </rPr>
      <t>на 1 литр.</t>
    </r>
    <r>
      <rPr>
        <sz val="12"/>
        <color rgb="FF333333"/>
        <rFont val="Times New Roman"/>
        <family val="1"/>
        <charset val="204"/>
      </rPr>
      <t>Локтевой настенный дозирующий диспенсер дозатор  емкостью  1 литр.  Отлично зарекомендовал себя для предприятий с повышенными требованиями к гигиене (детских, медицинских, научных и пищевых учреждений). Длинный рычаг дозатора создаёт удобство нажатия его локтем. При необходимости локтевой дозатор можно снять не применяю специальных технических средств и провести его очистку или стерилизацию. При применении дозатора не происходит контакта ладони с дозатором. При необходимости в дозатор можно заправить жидкие растворы, в т.ч. дезинфекционные.Диспенсер изготовлен из пластика белого цвета. Ручка выполнена из нержавеющей стали. Дозирующий насос изготовлен из химически стойкого пластика.  Защита носика исключает поломку дозирующего насоса. Возможна установка всех евро флаконов вместимостью до 1000 мл.</t>
    </r>
  </si>
  <si>
    <t>Лопатка Ревердена 280х41/65мм</t>
  </si>
  <si>
    <t>Соединительная система короткая с фильтром 0,2 мкм (+)</t>
  </si>
  <si>
    <t xml:space="preserve">Соединительная система короткая с фильтром 0,2 мкм (+) Изделие предназначено для долгосрочной внутривенной инфузии в закрытой системе используя шприцевой насос. Линия одного канала. Все люэровские соединения имеют защитные колпачки. Материалы люэровских соединений поликарбонат (макролан) отмечаются особой устойчивостью к химическим средствам. Гайка люэровского соединения типа штекер, крутится. Соединительная линия оснащена с антибактериальным / эндотоксинным фильтром. Микро IV. Фильтр 0,2μm (+) положительно заряжен с патентированной „Supormembrana против микрочастиц. Фильтр гарантирует 96 часов резистенцию к эндотоксинам и грамм отрицательным бактериям. Воздухозабор исключает попадание воздуха в кровообращение. Фильтр чувствительно реагирует на
несовместимость инъекционных материалов (при наличии несовместимых инъекционных материалов фильтр закупориться). Через 0,2μm (+) фильтр возможна дача антибиотиков. Линия также оснащена с дополнительным иньекционным портом для болюсного введения
</t>
  </si>
  <si>
    <t xml:space="preserve">Шприц </t>
  </si>
  <si>
    <t>трехкомпонентный стерильный однократного применения обьем 10мл с иглой 21G х1, 1/2</t>
  </si>
  <si>
    <t>трехкомпонентный стерильный однократного применения обьем 1,0мл с иглой 26G  5/8(0,45х16мм)</t>
  </si>
  <si>
    <t xml:space="preserve">Нить стерильный хирургический </t>
  </si>
  <si>
    <t xml:space="preserve">Нить стерильная, плетеной структуры в стерильной упаковке, используемая в общей хирургии. Изготовливаеться на полиамидной (капроновой) основе , неокрашена КАПРОН плетеный М 2- (0) 75 см игла колющая, 26 мм, 1/2   </t>
  </si>
  <si>
    <t>Нить стерильная, плетеной структуры в стерильной упаковке, используемая в общей хирургии. Изготовливаеться на полиамидной (капроновой) основе , неокрашена КАПРОН плетеный М 4- (0) 75 см игла колющая, 26 мм, 1/3</t>
  </si>
  <si>
    <t>Нить стерильная, плетеной структуры в стерильной упаковке, используемая в общей хирургии. Изготовливаеться на полиамидной (капроновой) основе , неокрашена КАПРОН плетеный М 5- (0) 75 см игла колющая, 26 мм, 1/3</t>
  </si>
  <si>
    <t>Периферический венозный катетер</t>
  </si>
  <si>
    <t>размер 18G</t>
  </si>
  <si>
    <t xml:space="preserve">Система </t>
  </si>
  <si>
    <t>для переливания инфузионных растворов стерильная, однократного применения 21 G (0,8 х 38мм)</t>
  </si>
  <si>
    <t>Фибриноген человеческий (Фибрига 1гр)</t>
  </si>
  <si>
    <t>фл</t>
  </si>
  <si>
    <t>Тримеперидин</t>
  </si>
  <si>
    <t>Раствор для инъекций, 2 %, 1 мл, № 10</t>
  </si>
  <si>
    <t>амп</t>
  </si>
  <si>
    <t>Эритромицин 250 мг</t>
  </si>
  <si>
    <t>таб</t>
  </si>
  <si>
    <t>Раствор для инфузий 0,9 %, 100 мл № 1</t>
  </si>
  <si>
    <t>Стерофундин ISO</t>
  </si>
  <si>
    <t>Раствор для инфузий, 500 мл, № 10</t>
  </si>
  <si>
    <t>Таблетки, покрытые оболочкой, 10 мг, №  50</t>
  </si>
  <si>
    <t>Вода для инъекций</t>
  </si>
  <si>
    <t>раствор для инъекций 5мл</t>
  </si>
  <si>
    <t xml:space="preserve"> Пластиковые пробирки для приготовления  суспензии микроорганизмов при работе по идентификации и определению чувствительности микроорганизмов на автоматическом микробиологическом анализаторе VITEK 2 Compact</t>
  </si>
  <si>
    <t>упак</t>
  </si>
  <si>
    <t>Дискофикс (Discofix) - C-3 Многоходовые краны и блоки кранов с удлинительной линией и без</t>
  </si>
  <si>
    <t>Discofix - C/Discofix - C-3. Трехходовой кран, синий</t>
  </si>
  <si>
    <t>ТОО "Фарм Орда"</t>
  </si>
  <si>
    <t>ТОО "FLEXY PHARM "</t>
  </si>
  <si>
    <t>ТОО "ТИН "</t>
  </si>
  <si>
    <t>ТОО "ФАРМ ЛЮКС KZ "</t>
  </si>
  <si>
    <t>ТОО "Димеда "</t>
  </si>
  <si>
    <t>ТОО "Pharm Stock Medicines.Kz "</t>
  </si>
  <si>
    <t>ТОО"Premium Pharm "</t>
  </si>
  <si>
    <t>Приложение №1 к протоколу №10-A от 29.11.2021г.</t>
  </si>
</sst>
</file>

<file path=xl/styles.xml><?xml version="1.0" encoding="utf-8"?>
<styleSheet xmlns="http://schemas.openxmlformats.org/spreadsheetml/2006/main">
  <numFmts count="2">
    <numFmt numFmtId="164" formatCode="_(* #,##0.00_);_(* \(#,##0.00\);_(* &quot;-&quot;??_);_(@_)"/>
    <numFmt numFmtId="165" formatCode="_-* #,##0\ _₽_-;\-* #,##0\ _₽_-;_-* &quot;-&quot;??\ _₽_-;_-@_-"/>
  </numFmts>
  <fonts count="12">
    <font>
      <sz val="11"/>
      <color theme="1"/>
      <name val="Calibri"/>
      <family val="2"/>
      <charset val="204"/>
      <scheme val="minor"/>
    </font>
    <font>
      <sz val="11"/>
      <color theme="1"/>
      <name val="Calibri"/>
      <family val="2"/>
      <charset val="204"/>
      <scheme val="minor"/>
    </font>
    <font>
      <sz val="10"/>
      <name val="Arial"/>
      <family val="2"/>
      <charset val="204"/>
    </font>
    <font>
      <b/>
      <sz val="14"/>
      <color theme="1"/>
      <name val="Times New Roman"/>
      <family val="1"/>
      <charset val="204"/>
    </font>
    <font>
      <sz val="16"/>
      <color theme="1"/>
      <name val="Times New Roman"/>
      <family val="1"/>
      <charset val="204"/>
    </font>
    <font>
      <b/>
      <sz val="16"/>
      <color theme="1"/>
      <name val="Times New Roman"/>
      <family val="1"/>
      <charset val="204"/>
    </font>
    <font>
      <sz val="10"/>
      <name val="Arial Cyr"/>
      <charset val="204"/>
    </font>
    <font>
      <sz val="20"/>
      <color theme="1"/>
      <name val="Times New Roman"/>
      <family val="1"/>
      <charset val="204"/>
    </font>
    <font>
      <sz val="12"/>
      <name val="Times New Roman"/>
      <family val="1"/>
      <charset val="204"/>
    </font>
    <font>
      <sz val="16"/>
      <color indexed="8"/>
      <name val="Times New Roman"/>
      <family val="1"/>
      <charset val="204"/>
    </font>
    <font>
      <sz val="12"/>
      <color rgb="FF333333"/>
      <name val="Calibri"/>
      <family val="2"/>
      <charset val="204"/>
      <scheme val="minor"/>
    </font>
    <font>
      <sz val="12"/>
      <color rgb="FF333333"/>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C0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5">
    <xf numFmtId="0" fontId="0" fillId="0" borderId="0"/>
    <xf numFmtId="0" fontId="2" fillId="0" borderId="0"/>
    <xf numFmtId="164" fontId="1" fillId="0" borderId="0" applyFont="0" applyFill="0" applyBorder="0" applyAlignment="0" applyProtection="0"/>
    <xf numFmtId="0" fontId="6" fillId="0" borderId="0"/>
    <xf numFmtId="0" fontId="6" fillId="0" borderId="0">
      <alignment horizontal="center"/>
    </xf>
  </cellStyleXfs>
  <cellXfs count="30">
    <xf numFmtId="0" fontId="0" fillId="0" borderId="0" xfId="0"/>
    <xf numFmtId="0" fontId="4" fillId="0" borderId="0" xfId="0" applyFont="1" applyFill="1" applyAlignment="1">
      <alignment horizontal="center" vertical="center"/>
    </xf>
    <xf numFmtId="0" fontId="4" fillId="0" borderId="0" xfId="0" applyFont="1" applyFill="1" applyAlignment="1">
      <alignment horizontal="left" vertical="center"/>
    </xf>
    <xf numFmtId="0" fontId="4" fillId="0" borderId="0" xfId="0" applyFont="1" applyFill="1" applyAlignment="1">
      <alignment horizontal="left" vertical="center" wrapText="1"/>
    </xf>
    <xf numFmtId="4" fontId="4" fillId="0" borderId="0" xfId="0" applyNumberFormat="1" applyFont="1" applyFill="1" applyAlignment="1">
      <alignment horizontal="center" vertical="center"/>
    </xf>
    <xf numFmtId="165" fontId="5" fillId="0" borderId="1" xfId="0" applyNumberFormat="1" applyFont="1" applyFill="1" applyBorder="1" applyAlignment="1">
      <alignment horizontal="center" vertical="center" wrapText="1"/>
    </xf>
    <xf numFmtId="0" fontId="4" fillId="2" borderId="0" xfId="0" applyFont="1" applyFill="1" applyAlignment="1">
      <alignment horizontal="center" vertical="center"/>
    </xf>
    <xf numFmtId="0" fontId="7" fillId="0" borderId="0" xfId="0" applyFont="1" applyFill="1" applyAlignment="1">
      <alignment horizontal="center" vertical="center"/>
    </xf>
    <xf numFmtId="0" fontId="5" fillId="0" borderId="0" xfId="0" applyFont="1" applyFill="1" applyAlignment="1">
      <alignment horizontal="center"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4" fontId="5" fillId="0" borderId="0" xfId="0" applyNumberFormat="1" applyFont="1" applyFill="1" applyAlignment="1">
      <alignment horizontal="left" vertical="center"/>
    </xf>
    <xf numFmtId="0" fontId="9" fillId="0" borderId="1" xfId="0" applyFont="1" applyFill="1" applyBorder="1" applyAlignment="1">
      <alignment horizontal="center" vertical="center" wrapText="1"/>
    </xf>
    <xf numFmtId="4" fontId="8" fillId="0" borderId="1" xfId="4" applyNumberFormat="1" applyFont="1" applyFill="1" applyBorder="1" applyAlignment="1">
      <alignment horizontal="center" vertical="center" wrapText="1"/>
    </xf>
    <xf numFmtId="4" fontId="8" fillId="3" borderId="1" xfId="4" applyNumberFormat="1" applyFont="1" applyFill="1" applyBorder="1" applyAlignment="1">
      <alignment horizontal="center" vertical="center" wrapText="1"/>
    </xf>
    <xf numFmtId="4" fontId="8" fillId="4" borderId="1" xfId="4" applyNumberFormat="1" applyFont="1" applyFill="1" applyBorder="1" applyAlignment="1">
      <alignment horizontal="center" vertical="center" wrapText="1"/>
    </xf>
    <xf numFmtId="0" fontId="3" fillId="0" borderId="0" xfId="0" applyFont="1" applyFill="1" applyAlignment="1">
      <alignment horizontal="center" vertical="center" wrapText="1"/>
    </xf>
    <xf numFmtId="165" fontId="5" fillId="0" borderId="2" xfId="0" applyNumberFormat="1" applyFont="1" applyFill="1" applyBorder="1" applyAlignment="1">
      <alignment horizontal="center" vertical="center" wrapText="1"/>
    </xf>
    <xf numFmtId="165" fontId="5" fillId="0" borderId="3" xfId="0" applyNumberFormat="1"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5" xfId="0" applyFont="1" applyFill="1" applyBorder="1" applyAlignment="1">
      <alignment horizontal="center" vertical="center"/>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4" fontId="5" fillId="0" borderId="4" xfId="0" applyNumberFormat="1" applyFont="1" applyFill="1" applyBorder="1" applyAlignment="1">
      <alignment horizontal="center" vertical="center" wrapText="1"/>
    </xf>
    <xf numFmtId="4" fontId="5" fillId="0" borderId="5" xfId="0" applyNumberFormat="1" applyFont="1" applyFill="1" applyBorder="1" applyAlignment="1">
      <alignment horizontal="center" vertical="center" wrapText="1"/>
    </xf>
    <xf numFmtId="4" fontId="5" fillId="0" borderId="0" xfId="0" applyNumberFormat="1" applyFont="1" applyFill="1" applyAlignment="1">
      <alignment horizontal="left" vertical="center"/>
    </xf>
    <xf numFmtId="0" fontId="5" fillId="0" borderId="0" xfId="0" applyFont="1" applyFill="1" applyAlignment="1">
      <alignment horizontal="left" vertical="center"/>
    </xf>
    <xf numFmtId="165" fontId="5" fillId="3" borderId="2" xfId="0" applyNumberFormat="1" applyFont="1" applyFill="1" applyBorder="1" applyAlignment="1">
      <alignment horizontal="center" vertical="center" wrapText="1"/>
    </xf>
    <xf numFmtId="165" fontId="5" fillId="3" borderId="3" xfId="0" applyNumberFormat="1" applyFont="1" applyFill="1" applyBorder="1" applyAlignment="1">
      <alignment horizontal="center" vertical="center" wrapText="1"/>
    </xf>
  </cellXfs>
  <cellStyles count="5">
    <cellStyle name="Обычный" xfId="0" builtinId="0"/>
    <cellStyle name="Обычный 2" xfId="3"/>
    <cellStyle name="Обычный 2 2" xfId="1"/>
    <cellStyle name="Обычный_Лист1" xfId="4"/>
    <cellStyle name="Финансовый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W36"/>
  <sheetViews>
    <sheetView tabSelected="1" view="pageBreakPreview" zoomScale="55" zoomScaleNormal="90" zoomScaleSheetLayoutView="55" workbookViewId="0">
      <pane xSplit="6" topLeftCell="G1" activePane="topRight" state="frozen"/>
      <selection pane="topRight" activeCell="P33" sqref="P33"/>
    </sheetView>
  </sheetViews>
  <sheetFormatPr defaultRowHeight="20.25"/>
  <cols>
    <col min="1" max="1" width="7.28515625" style="1" customWidth="1"/>
    <col min="2" max="2" width="32.85546875" style="2" customWidth="1"/>
    <col min="3" max="3" width="41.28515625" style="3" customWidth="1"/>
    <col min="4" max="4" width="17.140625" style="1" customWidth="1"/>
    <col min="5" max="5" width="16" style="4" customWidth="1"/>
    <col min="6" max="6" width="13" style="1" customWidth="1"/>
    <col min="7" max="7" width="18.140625" style="1" customWidth="1"/>
    <col min="8" max="9" width="16" style="6" customWidth="1"/>
    <col min="10" max="23" width="16" style="1" customWidth="1"/>
    <col min="24" max="16384" width="9.140625" style="1"/>
  </cols>
  <sheetData>
    <row r="2" spans="1:23" ht="20.25" customHeight="1">
      <c r="A2" s="16" t="s">
        <v>66</v>
      </c>
      <c r="B2" s="16"/>
      <c r="C2" s="16"/>
      <c r="D2" s="16"/>
      <c r="E2" s="16"/>
      <c r="F2" s="16"/>
      <c r="G2" s="16"/>
      <c r="H2" s="16"/>
      <c r="I2" s="16"/>
    </row>
    <row r="3" spans="1:23" ht="45" customHeight="1">
      <c r="A3" s="16" t="s">
        <v>17</v>
      </c>
      <c r="B3" s="16"/>
      <c r="C3" s="16"/>
      <c r="D3" s="16"/>
      <c r="E3" s="16"/>
      <c r="F3" s="16"/>
      <c r="G3" s="16"/>
      <c r="H3" s="16"/>
      <c r="I3" s="16"/>
    </row>
    <row r="6" spans="1:23" ht="86.25" customHeight="1">
      <c r="A6" s="19" t="s">
        <v>0</v>
      </c>
      <c r="B6" s="20" t="s">
        <v>1</v>
      </c>
      <c r="C6" s="22" t="s">
        <v>4</v>
      </c>
      <c r="D6" s="20" t="s">
        <v>2</v>
      </c>
      <c r="E6" s="24" t="s">
        <v>5</v>
      </c>
      <c r="F6" s="20" t="s">
        <v>8</v>
      </c>
      <c r="G6" s="20" t="s">
        <v>3</v>
      </c>
      <c r="H6" s="17" t="s">
        <v>59</v>
      </c>
      <c r="I6" s="18"/>
      <c r="J6" s="28" t="s">
        <v>20</v>
      </c>
      <c r="K6" s="29"/>
      <c r="L6" s="28" t="s">
        <v>60</v>
      </c>
      <c r="M6" s="29"/>
      <c r="N6" s="28" t="s">
        <v>61</v>
      </c>
      <c r="O6" s="29"/>
      <c r="P6" s="17" t="s">
        <v>62</v>
      </c>
      <c r="Q6" s="18"/>
      <c r="R6" s="28" t="s">
        <v>63</v>
      </c>
      <c r="S6" s="29"/>
      <c r="T6" s="28" t="s">
        <v>64</v>
      </c>
      <c r="U6" s="29"/>
      <c r="V6" s="28" t="s">
        <v>65</v>
      </c>
      <c r="W6" s="29"/>
    </row>
    <row r="7" spans="1:23" ht="27" customHeight="1">
      <c r="A7" s="19"/>
      <c r="B7" s="21"/>
      <c r="C7" s="23"/>
      <c r="D7" s="21"/>
      <c r="E7" s="25"/>
      <c r="F7" s="21"/>
      <c r="G7" s="21"/>
      <c r="H7" s="5" t="s">
        <v>6</v>
      </c>
      <c r="I7" s="5" t="s">
        <v>7</v>
      </c>
      <c r="J7" s="5" t="s">
        <v>6</v>
      </c>
      <c r="K7" s="5" t="s">
        <v>7</v>
      </c>
      <c r="L7" s="5" t="s">
        <v>6</v>
      </c>
      <c r="M7" s="5" t="s">
        <v>7</v>
      </c>
      <c r="N7" s="5" t="s">
        <v>6</v>
      </c>
      <c r="O7" s="5" t="s">
        <v>7</v>
      </c>
      <c r="P7" s="5" t="s">
        <v>6</v>
      </c>
      <c r="Q7" s="5" t="s">
        <v>7</v>
      </c>
      <c r="R7" s="5" t="s">
        <v>6</v>
      </c>
      <c r="S7" s="5" t="s">
        <v>7</v>
      </c>
      <c r="T7" s="5" t="s">
        <v>6</v>
      </c>
      <c r="U7" s="5" t="s">
        <v>7</v>
      </c>
      <c r="V7" s="5" t="s">
        <v>6</v>
      </c>
      <c r="W7" s="5" t="s">
        <v>7</v>
      </c>
    </row>
    <row r="8" spans="1:23" ht="157.5">
      <c r="A8" s="12">
        <v>1</v>
      </c>
      <c r="B8" s="13" t="s">
        <v>21</v>
      </c>
      <c r="C8" s="13" t="s">
        <v>22</v>
      </c>
      <c r="D8" s="13" t="s">
        <v>23</v>
      </c>
      <c r="E8" s="13">
        <v>1000</v>
      </c>
      <c r="F8" s="13">
        <v>660</v>
      </c>
      <c r="G8" s="13">
        <f t="shared" ref="G8:G28" si="0">F8*E8</f>
        <v>660000</v>
      </c>
      <c r="H8" s="13">
        <v>385</v>
      </c>
      <c r="I8" s="13">
        <f>E8*H8</f>
        <v>385000</v>
      </c>
      <c r="J8" s="13">
        <v>410</v>
      </c>
      <c r="K8" s="13">
        <f>E8*J8</f>
        <v>410000</v>
      </c>
      <c r="L8" s="14">
        <v>300</v>
      </c>
      <c r="M8" s="13">
        <f t="shared" ref="M8:M28" si="1">E8*L8</f>
        <v>300000</v>
      </c>
      <c r="N8" s="13"/>
      <c r="O8" s="13">
        <f>E8*N8</f>
        <v>0</v>
      </c>
      <c r="P8" s="13">
        <v>597</v>
      </c>
      <c r="Q8" s="13">
        <f>E8*P8</f>
        <v>597000</v>
      </c>
      <c r="R8" s="13">
        <v>507.5</v>
      </c>
      <c r="S8" s="13">
        <f>E8*R8</f>
        <v>507500</v>
      </c>
      <c r="T8" s="13"/>
      <c r="U8" s="13">
        <f>T8*E8</f>
        <v>0</v>
      </c>
      <c r="V8" s="13"/>
      <c r="W8" s="13">
        <f>V8*E8</f>
        <v>0</v>
      </c>
    </row>
    <row r="9" spans="1:23" ht="27" customHeight="1">
      <c r="A9" s="12">
        <v>2</v>
      </c>
      <c r="B9" s="13" t="s">
        <v>24</v>
      </c>
      <c r="C9" s="13" t="s">
        <v>25</v>
      </c>
      <c r="D9" s="13" t="s">
        <v>23</v>
      </c>
      <c r="E9" s="13">
        <v>200</v>
      </c>
      <c r="F9" s="13">
        <v>5800</v>
      </c>
      <c r="G9" s="13">
        <f t="shared" si="0"/>
        <v>1160000</v>
      </c>
      <c r="H9" s="13"/>
      <c r="I9" s="13"/>
      <c r="J9" s="13"/>
      <c r="K9" s="13">
        <f t="shared" ref="K9:K28" si="2">E9*J9</f>
        <v>0</v>
      </c>
      <c r="L9" s="13"/>
      <c r="M9" s="13">
        <f t="shared" si="1"/>
        <v>0</v>
      </c>
      <c r="N9" s="13"/>
      <c r="O9" s="13">
        <f t="shared" ref="O9:O28" si="3">E9*N9</f>
        <v>0</v>
      </c>
      <c r="P9" s="13"/>
      <c r="Q9" s="13">
        <f t="shared" ref="Q9:Q28" si="4">E9*P9</f>
        <v>0</v>
      </c>
      <c r="R9" s="14">
        <v>4514.72</v>
      </c>
      <c r="S9" s="13">
        <f t="shared" ref="S9:S28" si="5">E9*R9</f>
        <v>902944</v>
      </c>
      <c r="T9" s="13"/>
      <c r="U9" s="13">
        <f t="shared" ref="U9:U28" si="6">T9*E9</f>
        <v>0</v>
      </c>
      <c r="V9" s="13"/>
      <c r="W9" s="13">
        <f t="shared" ref="W9:W28" si="7">V9*E9</f>
        <v>0</v>
      </c>
    </row>
    <row r="10" spans="1:23" ht="27" customHeight="1">
      <c r="A10" s="12">
        <v>3</v>
      </c>
      <c r="B10" s="13" t="s">
        <v>26</v>
      </c>
      <c r="C10" s="13" t="s">
        <v>27</v>
      </c>
      <c r="D10" s="13" t="s">
        <v>23</v>
      </c>
      <c r="E10" s="13">
        <v>50</v>
      </c>
      <c r="F10" s="13">
        <v>10500</v>
      </c>
      <c r="G10" s="13">
        <f t="shared" si="0"/>
        <v>525000</v>
      </c>
      <c r="H10" s="13"/>
      <c r="I10" s="13"/>
      <c r="J10" s="13">
        <v>8500</v>
      </c>
      <c r="K10" s="13">
        <f t="shared" si="2"/>
        <v>425000</v>
      </c>
      <c r="L10" s="13"/>
      <c r="M10" s="13">
        <f t="shared" si="1"/>
        <v>0</v>
      </c>
      <c r="N10" s="14">
        <v>8508</v>
      </c>
      <c r="O10" s="13">
        <f t="shared" si="3"/>
        <v>425400</v>
      </c>
      <c r="P10" s="13">
        <v>9494</v>
      </c>
      <c r="Q10" s="13">
        <f t="shared" si="4"/>
        <v>474700</v>
      </c>
      <c r="R10" s="15">
        <v>8201</v>
      </c>
      <c r="S10" s="13">
        <f t="shared" si="5"/>
        <v>410050</v>
      </c>
      <c r="T10" s="13"/>
      <c r="U10" s="13">
        <f t="shared" si="6"/>
        <v>0</v>
      </c>
      <c r="V10" s="13"/>
      <c r="W10" s="13">
        <f t="shared" si="7"/>
        <v>0</v>
      </c>
    </row>
    <row r="11" spans="1:23" ht="27" customHeight="1">
      <c r="A11" s="12">
        <v>4</v>
      </c>
      <c r="B11" s="14" t="s">
        <v>28</v>
      </c>
      <c r="C11" s="13" t="s">
        <v>28</v>
      </c>
      <c r="D11" s="13" t="s">
        <v>23</v>
      </c>
      <c r="E11" s="13">
        <v>12</v>
      </c>
      <c r="F11" s="13">
        <v>8800</v>
      </c>
      <c r="G11" s="13">
        <f t="shared" si="0"/>
        <v>105600</v>
      </c>
      <c r="H11" s="13"/>
      <c r="I11" s="13"/>
      <c r="J11" s="13"/>
      <c r="K11" s="13">
        <f t="shared" si="2"/>
        <v>0</v>
      </c>
      <c r="L11" s="13"/>
      <c r="M11" s="13">
        <f t="shared" si="1"/>
        <v>0</v>
      </c>
      <c r="N11" s="13"/>
      <c r="O11" s="13">
        <f t="shared" si="3"/>
        <v>0</v>
      </c>
      <c r="P11" s="13"/>
      <c r="Q11" s="13">
        <f t="shared" si="4"/>
        <v>0</v>
      </c>
      <c r="R11" s="13"/>
      <c r="S11" s="13">
        <f t="shared" si="5"/>
        <v>0</v>
      </c>
      <c r="T11" s="13"/>
      <c r="U11" s="13">
        <f t="shared" si="6"/>
        <v>0</v>
      </c>
      <c r="V11" s="13"/>
      <c r="W11" s="13">
        <f t="shared" si="7"/>
        <v>0</v>
      </c>
    </row>
    <row r="12" spans="1:23" ht="409.5">
      <c r="A12" s="12">
        <v>5</v>
      </c>
      <c r="B12" s="13" t="s">
        <v>29</v>
      </c>
      <c r="C12" s="13" t="s">
        <v>30</v>
      </c>
      <c r="D12" s="13" t="s">
        <v>23</v>
      </c>
      <c r="E12" s="13">
        <v>200</v>
      </c>
      <c r="F12" s="13">
        <v>7500</v>
      </c>
      <c r="G12" s="13">
        <f t="shared" si="0"/>
        <v>1500000</v>
      </c>
      <c r="H12" s="13"/>
      <c r="I12" s="13"/>
      <c r="J12" s="13"/>
      <c r="K12" s="13">
        <f t="shared" si="2"/>
        <v>0</v>
      </c>
      <c r="L12" s="13"/>
      <c r="M12" s="13">
        <f t="shared" si="1"/>
        <v>0</v>
      </c>
      <c r="N12" s="13"/>
      <c r="O12" s="13">
        <f t="shared" si="3"/>
        <v>0</v>
      </c>
      <c r="P12" s="13"/>
      <c r="Q12" s="13">
        <f t="shared" si="4"/>
        <v>0</v>
      </c>
      <c r="R12" s="13"/>
      <c r="S12" s="13">
        <f t="shared" si="5"/>
        <v>0</v>
      </c>
      <c r="T12" s="13"/>
      <c r="U12" s="13">
        <f t="shared" si="6"/>
        <v>0</v>
      </c>
      <c r="V12" s="14">
        <v>7500</v>
      </c>
      <c r="W12" s="13">
        <f t="shared" si="7"/>
        <v>1500000</v>
      </c>
    </row>
    <row r="13" spans="1:23" ht="27" customHeight="1">
      <c r="A13" s="12">
        <v>6</v>
      </c>
      <c r="B13" s="13" t="s">
        <v>31</v>
      </c>
      <c r="C13" s="13" t="s">
        <v>32</v>
      </c>
      <c r="D13" s="13" t="s">
        <v>23</v>
      </c>
      <c r="E13" s="13">
        <v>30000</v>
      </c>
      <c r="F13" s="13">
        <v>27</v>
      </c>
      <c r="G13" s="13">
        <f t="shared" si="0"/>
        <v>810000</v>
      </c>
      <c r="H13" s="13"/>
      <c r="I13" s="13"/>
      <c r="J13" s="13">
        <v>23</v>
      </c>
      <c r="K13" s="13">
        <f t="shared" si="2"/>
        <v>690000</v>
      </c>
      <c r="L13" s="13"/>
      <c r="M13" s="13">
        <f t="shared" si="1"/>
        <v>0</v>
      </c>
      <c r="N13" s="14">
        <v>21</v>
      </c>
      <c r="O13" s="13">
        <f t="shared" si="3"/>
        <v>630000</v>
      </c>
      <c r="P13" s="13">
        <v>26.87</v>
      </c>
      <c r="Q13" s="13">
        <f t="shared" si="4"/>
        <v>806100</v>
      </c>
      <c r="R13" s="13"/>
      <c r="S13" s="13">
        <f t="shared" si="5"/>
        <v>0</v>
      </c>
      <c r="T13" s="13"/>
      <c r="U13" s="13">
        <f t="shared" si="6"/>
        <v>0</v>
      </c>
      <c r="V13" s="13"/>
      <c r="W13" s="13">
        <f t="shared" si="7"/>
        <v>0</v>
      </c>
    </row>
    <row r="14" spans="1:23" ht="43.5" customHeight="1">
      <c r="A14" s="12">
        <v>7</v>
      </c>
      <c r="B14" s="13" t="s">
        <v>31</v>
      </c>
      <c r="C14" s="13" t="s">
        <v>33</v>
      </c>
      <c r="D14" s="13" t="s">
        <v>23</v>
      </c>
      <c r="E14" s="13">
        <v>6000</v>
      </c>
      <c r="F14" s="13">
        <v>32.72</v>
      </c>
      <c r="G14" s="13">
        <f t="shared" si="0"/>
        <v>196320</v>
      </c>
      <c r="H14" s="13"/>
      <c r="I14" s="13"/>
      <c r="J14" s="14">
        <v>28</v>
      </c>
      <c r="K14" s="13">
        <f t="shared" si="2"/>
        <v>168000</v>
      </c>
      <c r="L14" s="13"/>
      <c r="M14" s="13">
        <f t="shared" si="1"/>
        <v>0</v>
      </c>
      <c r="N14" s="13"/>
      <c r="O14" s="13">
        <f t="shared" si="3"/>
        <v>0</v>
      </c>
      <c r="P14" s="13"/>
      <c r="Q14" s="13">
        <f t="shared" si="4"/>
        <v>0</v>
      </c>
      <c r="R14" s="13"/>
      <c r="S14" s="13">
        <f t="shared" si="5"/>
        <v>0</v>
      </c>
      <c r="T14" s="13"/>
      <c r="U14" s="13">
        <f t="shared" si="6"/>
        <v>0</v>
      </c>
      <c r="V14" s="13"/>
      <c r="W14" s="13">
        <f t="shared" si="7"/>
        <v>0</v>
      </c>
    </row>
    <row r="15" spans="1:23" ht="27" customHeight="1">
      <c r="A15" s="12">
        <v>8</v>
      </c>
      <c r="B15" s="13" t="s">
        <v>34</v>
      </c>
      <c r="C15" s="13" t="s">
        <v>35</v>
      </c>
      <c r="D15" s="13" t="s">
        <v>23</v>
      </c>
      <c r="E15" s="13">
        <v>100</v>
      </c>
      <c r="F15" s="13">
        <v>1200</v>
      </c>
      <c r="G15" s="13">
        <f t="shared" si="0"/>
        <v>120000</v>
      </c>
      <c r="H15" s="13"/>
      <c r="I15" s="13"/>
      <c r="J15" s="13"/>
      <c r="K15" s="13">
        <f t="shared" si="2"/>
        <v>0</v>
      </c>
      <c r="L15" s="13"/>
      <c r="M15" s="13">
        <f t="shared" si="1"/>
        <v>0</v>
      </c>
      <c r="N15" s="14">
        <v>490</v>
      </c>
      <c r="O15" s="13">
        <f t="shared" si="3"/>
        <v>49000</v>
      </c>
      <c r="P15" s="13"/>
      <c r="Q15" s="13">
        <f t="shared" si="4"/>
        <v>0</v>
      </c>
      <c r="R15" s="13"/>
      <c r="S15" s="13">
        <f t="shared" si="5"/>
        <v>0</v>
      </c>
      <c r="T15" s="13"/>
      <c r="U15" s="13">
        <f t="shared" si="6"/>
        <v>0</v>
      </c>
      <c r="V15" s="13"/>
      <c r="W15" s="13">
        <f t="shared" si="7"/>
        <v>0</v>
      </c>
    </row>
    <row r="16" spans="1:23" ht="27" customHeight="1">
      <c r="A16" s="12">
        <v>9</v>
      </c>
      <c r="B16" s="14" t="s">
        <v>34</v>
      </c>
      <c r="C16" s="13" t="s">
        <v>36</v>
      </c>
      <c r="D16" s="13" t="s">
        <v>23</v>
      </c>
      <c r="E16" s="13">
        <v>100</v>
      </c>
      <c r="F16" s="13">
        <v>1200</v>
      </c>
      <c r="G16" s="13">
        <f t="shared" si="0"/>
        <v>120000</v>
      </c>
      <c r="H16" s="13"/>
      <c r="I16" s="13"/>
      <c r="J16" s="13"/>
      <c r="K16" s="13">
        <f t="shared" si="2"/>
        <v>0</v>
      </c>
      <c r="L16" s="13"/>
      <c r="M16" s="13">
        <f t="shared" si="1"/>
        <v>0</v>
      </c>
      <c r="N16" s="13"/>
      <c r="O16" s="13">
        <f t="shared" si="3"/>
        <v>0</v>
      </c>
      <c r="P16" s="13"/>
      <c r="Q16" s="13">
        <f t="shared" si="4"/>
        <v>0</v>
      </c>
      <c r="R16" s="13"/>
      <c r="S16" s="13">
        <f t="shared" si="5"/>
        <v>0</v>
      </c>
      <c r="T16" s="13"/>
      <c r="U16" s="13">
        <f t="shared" si="6"/>
        <v>0</v>
      </c>
      <c r="V16" s="13"/>
      <c r="W16" s="13">
        <f t="shared" si="7"/>
        <v>0</v>
      </c>
    </row>
    <row r="17" spans="1:23" ht="27" customHeight="1">
      <c r="A17" s="12">
        <v>10</v>
      </c>
      <c r="B17" s="14" t="s">
        <v>34</v>
      </c>
      <c r="C17" s="13" t="s">
        <v>37</v>
      </c>
      <c r="D17" s="13" t="s">
        <v>23</v>
      </c>
      <c r="E17" s="13">
        <v>100</v>
      </c>
      <c r="F17" s="13">
        <v>1200</v>
      </c>
      <c r="G17" s="13">
        <f t="shared" si="0"/>
        <v>120000</v>
      </c>
      <c r="H17" s="13"/>
      <c r="I17" s="13"/>
      <c r="J17" s="13"/>
      <c r="K17" s="13">
        <f t="shared" si="2"/>
        <v>0</v>
      </c>
      <c r="L17" s="13"/>
      <c r="M17" s="13">
        <f t="shared" si="1"/>
        <v>0</v>
      </c>
      <c r="N17" s="13"/>
      <c r="O17" s="13">
        <f t="shared" si="3"/>
        <v>0</v>
      </c>
      <c r="P17" s="13"/>
      <c r="Q17" s="13">
        <f t="shared" si="4"/>
        <v>0</v>
      </c>
      <c r="R17" s="13"/>
      <c r="S17" s="13">
        <f t="shared" si="5"/>
        <v>0</v>
      </c>
      <c r="T17" s="13"/>
      <c r="U17" s="13">
        <f t="shared" si="6"/>
        <v>0</v>
      </c>
      <c r="V17" s="13"/>
      <c r="W17" s="13">
        <f t="shared" si="7"/>
        <v>0</v>
      </c>
    </row>
    <row r="18" spans="1:23" ht="27" customHeight="1">
      <c r="A18" s="12">
        <v>11</v>
      </c>
      <c r="B18" s="13" t="s">
        <v>38</v>
      </c>
      <c r="C18" s="13" t="s">
        <v>39</v>
      </c>
      <c r="D18" s="13" t="s">
        <v>23</v>
      </c>
      <c r="E18" s="13">
        <v>2000</v>
      </c>
      <c r="F18" s="13">
        <v>102.7</v>
      </c>
      <c r="G18" s="13">
        <f t="shared" si="0"/>
        <v>205400</v>
      </c>
      <c r="H18" s="15">
        <v>84</v>
      </c>
      <c r="I18" s="13">
        <f>E18*H18</f>
        <v>168000</v>
      </c>
      <c r="J18" s="13">
        <v>93</v>
      </c>
      <c r="K18" s="13">
        <f t="shared" si="2"/>
        <v>186000</v>
      </c>
      <c r="L18" s="13"/>
      <c r="M18" s="13">
        <f t="shared" si="1"/>
        <v>0</v>
      </c>
      <c r="N18" s="14">
        <v>100</v>
      </c>
      <c r="O18" s="13">
        <f t="shared" si="3"/>
        <v>200000</v>
      </c>
      <c r="P18" s="13">
        <v>98.89</v>
      </c>
      <c r="Q18" s="13">
        <f t="shared" si="4"/>
        <v>197780</v>
      </c>
      <c r="R18" s="13"/>
      <c r="S18" s="13">
        <f t="shared" si="5"/>
        <v>0</v>
      </c>
      <c r="T18" s="13"/>
      <c r="U18" s="13">
        <f t="shared" si="6"/>
        <v>0</v>
      </c>
      <c r="V18" s="13"/>
      <c r="W18" s="13">
        <f t="shared" si="7"/>
        <v>0</v>
      </c>
    </row>
    <row r="19" spans="1:23" ht="27" customHeight="1">
      <c r="A19" s="12">
        <v>12</v>
      </c>
      <c r="B19" s="13" t="s">
        <v>40</v>
      </c>
      <c r="C19" s="13" t="s">
        <v>41</v>
      </c>
      <c r="D19" s="13" t="s">
        <v>23</v>
      </c>
      <c r="E19" s="13">
        <v>10000</v>
      </c>
      <c r="F19" s="13">
        <v>88.75</v>
      </c>
      <c r="G19" s="13">
        <f t="shared" si="0"/>
        <v>887500</v>
      </c>
      <c r="H19" s="13">
        <v>69.95</v>
      </c>
      <c r="I19" s="13">
        <f>E19*H19</f>
        <v>699500</v>
      </c>
      <c r="J19" s="15">
        <v>58</v>
      </c>
      <c r="K19" s="13">
        <f t="shared" si="2"/>
        <v>580000</v>
      </c>
      <c r="L19" s="13"/>
      <c r="M19" s="13">
        <f t="shared" si="1"/>
        <v>0</v>
      </c>
      <c r="N19" s="14">
        <v>63</v>
      </c>
      <c r="O19" s="13">
        <f t="shared" si="3"/>
        <v>630000</v>
      </c>
      <c r="P19" s="13">
        <v>87.87</v>
      </c>
      <c r="Q19" s="13">
        <f t="shared" si="4"/>
        <v>878700</v>
      </c>
      <c r="R19" s="13"/>
      <c r="S19" s="13">
        <f t="shared" si="5"/>
        <v>0</v>
      </c>
      <c r="T19" s="13"/>
      <c r="U19" s="13">
        <f t="shared" si="6"/>
        <v>0</v>
      </c>
      <c r="V19" s="13"/>
      <c r="W19" s="13">
        <f t="shared" si="7"/>
        <v>0</v>
      </c>
    </row>
    <row r="20" spans="1:23" ht="27" customHeight="1">
      <c r="A20" s="12">
        <v>13</v>
      </c>
      <c r="B20" s="13" t="s">
        <v>42</v>
      </c>
      <c r="C20" s="13" t="s">
        <v>42</v>
      </c>
      <c r="D20" s="13" t="s">
        <v>43</v>
      </c>
      <c r="E20" s="13">
        <v>10</v>
      </c>
      <c r="F20" s="13">
        <v>150000</v>
      </c>
      <c r="G20" s="13">
        <f t="shared" si="0"/>
        <v>1500000</v>
      </c>
      <c r="H20" s="13"/>
      <c r="I20" s="13"/>
      <c r="J20" s="13"/>
      <c r="K20" s="13">
        <f t="shared" si="2"/>
        <v>0</v>
      </c>
      <c r="L20" s="13"/>
      <c r="M20" s="13">
        <f t="shared" si="1"/>
        <v>0</v>
      </c>
      <c r="N20" s="13"/>
      <c r="O20" s="13">
        <f t="shared" si="3"/>
        <v>0</v>
      </c>
      <c r="P20" s="13"/>
      <c r="Q20" s="13">
        <f t="shared" si="4"/>
        <v>0</v>
      </c>
      <c r="R20" s="13"/>
      <c r="S20" s="13">
        <f t="shared" si="5"/>
        <v>0</v>
      </c>
      <c r="T20" s="14">
        <v>150000</v>
      </c>
      <c r="U20" s="13">
        <f t="shared" si="6"/>
        <v>1500000</v>
      </c>
      <c r="V20" s="13"/>
      <c r="W20" s="13">
        <f t="shared" si="7"/>
        <v>0</v>
      </c>
    </row>
    <row r="21" spans="1:23" ht="27" customHeight="1">
      <c r="A21" s="12">
        <v>14</v>
      </c>
      <c r="B21" s="14" t="s">
        <v>44</v>
      </c>
      <c r="C21" s="13" t="s">
        <v>45</v>
      </c>
      <c r="D21" s="13" t="s">
        <v>46</v>
      </c>
      <c r="E21" s="13">
        <v>100</v>
      </c>
      <c r="F21" s="13">
        <v>216.05</v>
      </c>
      <c r="G21" s="13">
        <f t="shared" si="0"/>
        <v>21605</v>
      </c>
      <c r="H21" s="13"/>
      <c r="I21" s="13"/>
      <c r="J21" s="13"/>
      <c r="K21" s="13">
        <f t="shared" si="2"/>
        <v>0</v>
      </c>
      <c r="L21" s="13"/>
      <c r="M21" s="13">
        <f t="shared" si="1"/>
        <v>0</v>
      </c>
      <c r="N21" s="13"/>
      <c r="O21" s="13">
        <f t="shared" si="3"/>
        <v>0</v>
      </c>
      <c r="P21" s="13"/>
      <c r="Q21" s="13">
        <f t="shared" si="4"/>
        <v>0</v>
      </c>
      <c r="R21" s="13"/>
      <c r="S21" s="13">
        <f t="shared" si="5"/>
        <v>0</v>
      </c>
      <c r="T21" s="13"/>
      <c r="U21" s="13">
        <f t="shared" si="6"/>
        <v>0</v>
      </c>
      <c r="V21" s="13"/>
      <c r="W21" s="13">
        <f t="shared" si="7"/>
        <v>0</v>
      </c>
    </row>
    <row r="22" spans="1:23" ht="27" customHeight="1">
      <c r="A22" s="12">
        <v>15</v>
      </c>
      <c r="B22" s="14" t="s">
        <v>47</v>
      </c>
      <c r="C22" s="13" t="s">
        <v>47</v>
      </c>
      <c r="D22" s="13" t="s">
        <v>48</v>
      </c>
      <c r="E22" s="13">
        <v>500</v>
      </c>
      <c r="F22" s="13">
        <v>22.96</v>
      </c>
      <c r="G22" s="13">
        <f t="shared" si="0"/>
        <v>11480</v>
      </c>
      <c r="H22" s="13"/>
      <c r="I22" s="13"/>
      <c r="J22" s="13"/>
      <c r="K22" s="13">
        <f t="shared" si="2"/>
        <v>0</v>
      </c>
      <c r="L22" s="13"/>
      <c r="M22" s="13">
        <f t="shared" si="1"/>
        <v>0</v>
      </c>
      <c r="N22" s="13"/>
      <c r="O22" s="13">
        <f t="shared" si="3"/>
        <v>0</v>
      </c>
      <c r="P22" s="13"/>
      <c r="Q22" s="13">
        <f t="shared" si="4"/>
        <v>0</v>
      </c>
      <c r="R22" s="13"/>
      <c r="S22" s="13">
        <f t="shared" si="5"/>
        <v>0</v>
      </c>
      <c r="T22" s="13"/>
      <c r="U22" s="13">
        <f t="shared" si="6"/>
        <v>0</v>
      </c>
      <c r="V22" s="13"/>
      <c r="W22" s="13">
        <f t="shared" si="7"/>
        <v>0</v>
      </c>
    </row>
    <row r="23" spans="1:23" ht="27" customHeight="1">
      <c r="A23" s="12">
        <v>16</v>
      </c>
      <c r="B23" s="14" t="s">
        <v>19</v>
      </c>
      <c r="C23" s="13" t="s">
        <v>49</v>
      </c>
      <c r="D23" s="13" t="s">
        <v>43</v>
      </c>
      <c r="E23" s="13">
        <v>4000</v>
      </c>
      <c r="F23" s="13">
        <v>67.180000000000007</v>
      </c>
      <c r="G23" s="13">
        <f t="shared" si="0"/>
        <v>268720</v>
      </c>
      <c r="H23" s="13"/>
      <c r="I23" s="13"/>
      <c r="J23" s="13"/>
      <c r="K23" s="13">
        <f t="shared" si="2"/>
        <v>0</v>
      </c>
      <c r="L23" s="13"/>
      <c r="M23" s="13">
        <f t="shared" si="1"/>
        <v>0</v>
      </c>
      <c r="N23" s="13"/>
      <c r="O23" s="13">
        <f t="shared" si="3"/>
        <v>0</v>
      </c>
      <c r="P23" s="13"/>
      <c r="Q23" s="13">
        <f t="shared" si="4"/>
        <v>0</v>
      </c>
      <c r="R23" s="13"/>
      <c r="S23" s="13">
        <f t="shared" si="5"/>
        <v>0</v>
      </c>
      <c r="T23" s="13"/>
      <c r="U23" s="13">
        <f t="shared" si="6"/>
        <v>0</v>
      </c>
      <c r="V23" s="13"/>
      <c r="W23" s="13">
        <f t="shared" si="7"/>
        <v>0</v>
      </c>
    </row>
    <row r="24" spans="1:23" ht="27" customHeight="1">
      <c r="A24" s="12">
        <v>17</v>
      </c>
      <c r="B24" s="14" t="s">
        <v>50</v>
      </c>
      <c r="C24" s="13" t="s">
        <v>51</v>
      </c>
      <c r="D24" s="13" t="s">
        <v>43</v>
      </c>
      <c r="E24" s="13">
        <v>30</v>
      </c>
      <c r="F24" s="13">
        <v>580.73</v>
      </c>
      <c r="G24" s="13">
        <f t="shared" si="0"/>
        <v>17421.900000000001</v>
      </c>
      <c r="H24" s="13"/>
      <c r="I24" s="13"/>
      <c r="J24" s="13"/>
      <c r="K24" s="13">
        <f t="shared" si="2"/>
        <v>0</v>
      </c>
      <c r="L24" s="13"/>
      <c r="M24" s="13">
        <f t="shared" si="1"/>
        <v>0</v>
      </c>
      <c r="N24" s="13"/>
      <c r="O24" s="13">
        <f t="shared" si="3"/>
        <v>0</v>
      </c>
      <c r="P24" s="13"/>
      <c r="Q24" s="13">
        <f t="shared" si="4"/>
        <v>0</v>
      </c>
      <c r="R24" s="13"/>
      <c r="S24" s="13">
        <f t="shared" si="5"/>
        <v>0</v>
      </c>
      <c r="T24" s="13"/>
      <c r="U24" s="13">
        <f t="shared" si="6"/>
        <v>0</v>
      </c>
      <c r="V24" s="13"/>
      <c r="W24" s="13">
        <f t="shared" si="7"/>
        <v>0</v>
      </c>
    </row>
    <row r="25" spans="1:23" ht="27" customHeight="1">
      <c r="A25" s="12">
        <v>18</v>
      </c>
      <c r="B25" s="14" t="s">
        <v>18</v>
      </c>
      <c r="C25" s="13" t="s">
        <v>52</v>
      </c>
      <c r="D25" s="13" t="s">
        <v>48</v>
      </c>
      <c r="E25" s="13">
        <v>5000</v>
      </c>
      <c r="F25" s="13">
        <v>4.46</v>
      </c>
      <c r="G25" s="13">
        <f t="shared" si="0"/>
        <v>22300</v>
      </c>
      <c r="H25" s="13"/>
      <c r="I25" s="13"/>
      <c r="J25" s="13"/>
      <c r="K25" s="13">
        <f t="shared" si="2"/>
        <v>0</v>
      </c>
      <c r="L25" s="13"/>
      <c r="M25" s="13">
        <f t="shared" si="1"/>
        <v>0</v>
      </c>
      <c r="N25" s="13"/>
      <c r="O25" s="13">
        <f t="shared" si="3"/>
        <v>0</v>
      </c>
      <c r="P25" s="13"/>
      <c r="Q25" s="13">
        <f t="shared" si="4"/>
        <v>0</v>
      </c>
      <c r="R25" s="13"/>
      <c r="S25" s="13">
        <f t="shared" si="5"/>
        <v>0</v>
      </c>
      <c r="T25" s="13"/>
      <c r="U25" s="13">
        <f t="shared" si="6"/>
        <v>0</v>
      </c>
      <c r="V25" s="13"/>
      <c r="W25" s="13">
        <f t="shared" si="7"/>
        <v>0</v>
      </c>
    </row>
    <row r="26" spans="1:23" ht="27" customHeight="1">
      <c r="A26" s="12">
        <v>19</v>
      </c>
      <c r="B26" s="14" t="s">
        <v>53</v>
      </c>
      <c r="C26" s="13" t="s">
        <v>54</v>
      </c>
      <c r="D26" s="13" t="s">
        <v>16</v>
      </c>
      <c r="E26" s="13">
        <v>500</v>
      </c>
      <c r="F26" s="13">
        <v>22.94</v>
      </c>
      <c r="G26" s="13">
        <f t="shared" si="0"/>
        <v>11470</v>
      </c>
      <c r="H26" s="13"/>
      <c r="I26" s="13"/>
      <c r="J26" s="13"/>
      <c r="K26" s="13">
        <f t="shared" si="2"/>
        <v>0</v>
      </c>
      <c r="L26" s="13"/>
      <c r="M26" s="13">
        <f t="shared" si="1"/>
        <v>0</v>
      </c>
      <c r="N26" s="13"/>
      <c r="O26" s="13">
        <f t="shared" si="3"/>
        <v>0</v>
      </c>
      <c r="P26" s="13"/>
      <c r="Q26" s="13">
        <f t="shared" si="4"/>
        <v>0</v>
      </c>
      <c r="R26" s="13"/>
      <c r="S26" s="13">
        <f t="shared" si="5"/>
        <v>0</v>
      </c>
      <c r="T26" s="13"/>
      <c r="U26" s="13">
        <f t="shared" si="6"/>
        <v>0</v>
      </c>
      <c r="V26" s="13"/>
      <c r="W26" s="13">
        <f t="shared" si="7"/>
        <v>0</v>
      </c>
    </row>
    <row r="27" spans="1:23" ht="157.5">
      <c r="A27" s="12">
        <v>20</v>
      </c>
      <c r="B27" s="14" t="s">
        <v>55</v>
      </c>
      <c r="C27" s="13" t="s">
        <v>55</v>
      </c>
      <c r="D27" s="13" t="s">
        <v>56</v>
      </c>
      <c r="E27" s="13">
        <v>1</v>
      </c>
      <c r="F27" s="13">
        <v>120000</v>
      </c>
      <c r="G27" s="13">
        <f t="shared" si="0"/>
        <v>120000</v>
      </c>
      <c r="H27" s="13"/>
      <c r="I27" s="13"/>
      <c r="J27" s="13"/>
      <c r="K27" s="13">
        <f t="shared" si="2"/>
        <v>0</v>
      </c>
      <c r="L27" s="13"/>
      <c r="M27" s="13">
        <f t="shared" si="1"/>
        <v>0</v>
      </c>
      <c r="N27" s="13"/>
      <c r="O27" s="13">
        <f t="shared" si="3"/>
        <v>0</v>
      </c>
      <c r="P27" s="13"/>
      <c r="Q27" s="13">
        <f t="shared" si="4"/>
        <v>0</v>
      </c>
      <c r="R27" s="13"/>
      <c r="S27" s="13">
        <f t="shared" si="5"/>
        <v>0</v>
      </c>
      <c r="T27" s="13"/>
      <c r="U27" s="13">
        <f t="shared" si="6"/>
        <v>0</v>
      </c>
      <c r="V27" s="13"/>
      <c r="W27" s="13">
        <f t="shared" si="7"/>
        <v>0</v>
      </c>
    </row>
    <row r="28" spans="1:23" ht="39" customHeight="1">
      <c r="A28" s="12">
        <v>21</v>
      </c>
      <c r="B28" s="13" t="s">
        <v>57</v>
      </c>
      <c r="C28" s="13" t="s">
        <v>58</v>
      </c>
      <c r="D28" s="13" t="s">
        <v>23</v>
      </c>
      <c r="E28" s="13">
        <v>1200</v>
      </c>
      <c r="F28" s="13">
        <v>650</v>
      </c>
      <c r="G28" s="13">
        <f t="shared" si="0"/>
        <v>780000</v>
      </c>
      <c r="H28" s="13"/>
      <c r="I28" s="13"/>
      <c r="J28" s="13">
        <v>450</v>
      </c>
      <c r="K28" s="13">
        <f t="shared" si="2"/>
        <v>540000</v>
      </c>
      <c r="L28" s="13"/>
      <c r="M28" s="13">
        <f t="shared" si="1"/>
        <v>0</v>
      </c>
      <c r="N28" s="14">
        <v>499</v>
      </c>
      <c r="O28" s="13">
        <f t="shared" si="3"/>
        <v>598800</v>
      </c>
      <c r="P28" s="13">
        <v>619</v>
      </c>
      <c r="Q28" s="13">
        <f t="shared" si="4"/>
        <v>742800</v>
      </c>
      <c r="R28" s="15">
        <v>379.5</v>
      </c>
      <c r="S28" s="13">
        <f t="shared" si="5"/>
        <v>455400</v>
      </c>
      <c r="T28" s="13"/>
      <c r="U28" s="13">
        <f t="shared" si="6"/>
        <v>0</v>
      </c>
      <c r="V28" s="13"/>
      <c r="W28" s="13">
        <f t="shared" si="7"/>
        <v>0</v>
      </c>
    </row>
    <row r="29" spans="1:23" s="7" customFormat="1" ht="26.25">
      <c r="A29" s="1"/>
      <c r="B29" s="2"/>
      <c r="C29" s="3"/>
      <c r="D29" s="1"/>
      <c r="E29" s="4"/>
      <c r="F29" s="1"/>
      <c r="G29" s="4"/>
      <c r="H29" s="6"/>
      <c r="I29" s="6"/>
    </row>
    <row r="30" spans="1:23" s="7" customFormat="1" ht="26.25">
      <c r="A30" s="1"/>
      <c r="B30" s="27" t="s">
        <v>9</v>
      </c>
      <c r="C30" s="27"/>
      <c r="D30" s="8"/>
      <c r="E30" s="26" t="s">
        <v>10</v>
      </c>
      <c r="F30" s="26"/>
      <c r="G30" s="26"/>
      <c r="H30" s="6"/>
      <c r="I30" s="6"/>
    </row>
    <row r="31" spans="1:23" s="7" customFormat="1" ht="26.25">
      <c r="A31" s="1"/>
      <c r="B31" s="9"/>
      <c r="C31" s="10"/>
      <c r="D31" s="8"/>
      <c r="E31" s="11"/>
      <c r="F31" s="9"/>
      <c r="G31" s="9"/>
      <c r="H31" s="6"/>
      <c r="I31" s="6"/>
    </row>
    <row r="32" spans="1:23" s="7" customFormat="1" ht="26.25">
      <c r="A32" s="1"/>
      <c r="B32" s="27" t="s">
        <v>13</v>
      </c>
      <c r="C32" s="27"/>
      <c r="D32" s="8"/>
      <c r="E32" s="26" t="s">
        <v>11</v>
      </c>
      <c r="F32" s="26"/>
      <c r="G32" s="26"/>
      <c r="H32" s="6"/>
      <c r="I32" s="6"/>
    </row>
    <row r="33" spans="2:7">
      <c r="B33" s="9"/>
      <c r="C33" s="10"/>
      <c r="D33" s="8"/>
      <c r="E33" s="11"/>
      <c r="F33" s="9"/>
      <c r="G33" s="9"/>
    </row>
    <row r="34" spans="2:7">
      <c r="B34" s="9"/>
      <c r="C34" s="10"/>
      <c r="D34" s="8"/>
      <c r="E34" s="26" t="s">
        <v>12</v>
      </c>
      <c r="F34" s="26"/>
      <c r="G34" s="26"/>
    </row>
    <row r="35" spans="2:7">
      <c r="B35" s="9"/>
      <c r="C35" s="10"/>
      <c r="D35" s="8"/>
      <c r="E35" s="11"/>
      <c r="F35" s="9"/>
      <c r="G35" s="9"/>
    </row>
    <row r="36" spans="2:7">
      <c r="B36" s="27" t="s">
        <v>14</v>
      </c>
      <c r="C36" s="27"/>
      <c r="D36" s="8"/>
      <c r="E36" s="26" t="s">
        <v>15</v>
      </c>
      <c r="F36" s="26"/>
      <c r="G36" s="26"/>
    </row>
  </sheetData>
  <autoFilter ref="A6:I28">
    <filterColumn colId="7" showButton="0"/>
  </autoFilter>
  <mergeCells count="24">
    <mergeCell ref="V6:W6"/>
    <mergeCell ref="L6:M6"/>
    <mergeCell ref="N6:O6"/>
    <mergeCell ref="P6:Q6"/>
    <mergeCell ref="R6:S6"/>
    <mergeCell ref="T6:U6"/>
    <mergeCell ref="J6:K6"/>
    <mergeCell ref="E32:G32"/>
    <mergeCell ref="E34:G34"/>
    <mergeCell ref="E36:G36"/>
    <mergeCell ref="B30:C30"/>
    <mergeCell ref="E30:G30"/>
    <mergeCell ref="B32:C32"/>
    <mergeCell ref="B36:C36"/>
    <mergeCell ref="A2:I2"/>
    <mergeCell ref="A3:I3"/>
    <mergeCell ref="H6:I6"/>
    <mergeCell ref="A6:A7"/>
    <mergeCell ref="B6:B7"/>
    <mergeCell ref="C6:C7"/>
    <mergeCell ref="D6:D7"/>
    <mergeCell ref="E6:E7"/>
    <mergeCell ref="F6:F7"/>
    <mergeCell ref="G6:G7"/>
  </mergeCells>
  <pageMargins left="0.15748031496062992" right="0.19685039370078741" top="0.19685039370078741" bottom="0.19685039370078741" header="0.31496062992125984" footer="0.31496062992125984"/>
  <pageSetup paperSize="9" scale="63" orientation="landscape"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РБ </vt:lpstr>
      <vt:lpstr>'РБ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2021-11-30T15:47:11Z</dcterms:modified>
</cp:coreProperties>
</file>